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7280" windowHeight="10320" firstSheet="1" activeTab="1"/>
  </bookViews>
  <sheets>
    <sheet name="LM ja nein" sheetId="1" state="hidden" r:id="rId1"/>
    <sheet name="nach Klassen." sheetId="2" r:id="rId2"/>
    <sheet name="Mannschaft" sheetId="3" r:id="rId3"/>
    <sheet name="Tabelle3" sheetId="4" r:id="rId4"/>
  </sheets>
  <definedNames>
    <definedName name="_xlnm._FilterDatabase" localSheetId="0" hidden="1">'LM ja nein'!$A$5:$G$100</definedName>
    <definedName name="_xlnm.Print_Area" localSheetId="0">'LM ja nein'!$A$1:$V$100</definedName>
    <definedName name="_xlnm.Print_Area" localSheetId="2">'Mannschaft'!$A$1:$H$50</definedName>
    <definedName name="_xlnm.Print_Area" localSheetId="1">'nach Klassen.'!$1:$173</definedName>
    <definedName name="_xlnm.Print_Titles" localSheetId="0">'LM ja nein'!$1:$3</definedName>
    <definedName name="_xlnm.Print_Titles" localSheetId="2">'Mannschaft'!$1:$11</definedName>
    <definedName name="_xlnm.Print_Titles" localSheetId="1">'nach Klassen.'!$1:$12</definedName>
  </definedNames>
  <calcPr fullCalcOnLoad="1"/>
</workbook>
</file>

<file path=xl/sharedStrings.xml><?xml version="1.0" encoding="utf-8"?>
<sst xmlns="http://schemas.openxmlformats.org/spreadsheetml/2006/main" count="925" uniqueCount="217">
  <si>
    <t>Fita in der Halle</t>
  </si>
  <si>
    <t>Scheibe</t>
  </si>
  <si>
    <t>Name</t>
  </si>
  <si>
    <t>Verein</t>
  </si>
  <si>
    <t>Bezirk</t>
  </si>
  <si>
    <t>Klasse</t>
  </si>
  <si>
    <t>1A</t>
  </si>
  <si>
    <t>Wullinger Andreas</t>
  </si>
  <si>
    <t>HBSV Heimerdingen</t>
  </si>
  <si>
    <t>Schwaben</t>
  </si>
  <si>
    <t>U 17</t>
  </si>
  <si>
    <t>Com</t>
  </si>
  <si>
    <t>Eisele Manuel</t>
  </si>
  <si>
    <t>1B</t>
  </si>
  <si>
    <t>Fauth Sebastian</t>
  </si>
  <si>
    <t>1C</t>
  </si>
  <si>
    <t>Zachleder Thomas</t>
  </si>
  <si>
    <t>Herren</t>
  </si>
  <si>
    <t>1D</t>
  </si>
  <si>
    <t>Zachleder Horst</t>
  </si>
  <si>
    <t>Ü 45</t>
  </si>
  <si>
    <t>Habelt Ute</t>
  </si>
  <si>
    <t>Ü 50</t>
  </si>
  <si>
    <t>Wenninger Anette</t>
  </si>
  <si>
    <t>Damen</t>
  </si>
  <si>
    <t>Eisele Alexandra</t>
  </si>
  <si>
    <t>2A</t>
  </si>
  <si>
    <t>2B</t>
  </si>
  <si>
    <t>2C</t>
  </si>
  <si>
    <t>2D</t>
  </si>
  <si>
    <t>Martinsich Harald</t>
  </si>
  <si>
    <t>BSV Weil der Stadt</t>
  </si>
  <si>
    <t>Rec</t>
  </si>
  <si>
    <t>Schelske Jutta</t>
  </si>
  <si>
    <t>Ü 40</t>
  </si>
  <si>
    <t>Schumm Ingrid</t>
  </si>
  <si>
    <t>Kümmerle Walter</t>
  </si>
  <si>
    <t>3A</t>
  </si>
  <si>
    <t>3B</t>
  </si>
  <si>
    <t>3C</t>
  </si>
  <si>
    <t>3D</t>
  </si>
  <si>
    <t>Köppl Michael</t>
  </si>
  <si>
    <t>Arp Thomas</t>
  </si>
  <si>
    <t>4A</t>
  </si>
  <si>
    <t>4B</t>
  </si>
  <si>
    <t>4C</t>
  </si>
  <si>
    <t>4D</t>
  </si>
  <si>
    <t>Laupheimer Benedikt</t>
  </si>
  <si>
    <t>U 20</t>
  </si>
  <si>
    <t>Schmalz Hendrik</t>
  </si>
  <si>
    <t>Opitz Nicky</t>
  </si>
  <si>
    <t>Recblank</t>
  </si>
  <si>
    <t>5A</t>
  </si>
  <si>
    <t>5B</t>
  </si>
  <si>
    <t>5C</t>
  </si>
  <si>
    <t>5D</t>
  </si>
  <si>
    <t>Kölblin Stefan</t>
  </si>
  <si>
    <t>Schlatterer Jörg</t>
  </si>
  <si>
    <t>Kaller Philipp</t>
  </si>
  <si>
    <t>Weippert Jürgen</t>
  </si>
  <si>
    <t>6A</t>
  </si>
  <si>
    <t>6B</t>
  </si>
  <si>
    <t>6C</t>
  </si>
  <si>
    <t>6D</t>
  </si>
  <si>
    <t>Woyczyk Alexander</t>
  </si>
  <si>
    <t>U 14</t>
  </si>
  <si>
    <t>Mitschele Tobias</t>
  </si>
  <si>
    <t>Schmitz Ramona</t>
  </si>
  <si>
    <t>Schneider Tobias</t>
  </si>
  <si>
    <t>7A</t>
  </si>
  <si>
    <t>7B</t>
  </si>
  <si>
    <t>7C</t>
  </si>
  <si>
    <t>7D</t>
  </si>
  <si>
    <t xml:space="preserve">Opitz Jennifer </t>
  </si>
  <si>
    <t>U 12</t>
  </si>
  <si>
    <t>Behnke Mark</t>
  </si>
  <si>
    <t>Schneider Anja</t>
  </si>
  <si>
    <t>8A</t>
  </si>
  <si>
    <t>8B</t>
  </si>
  <si>
    <t>8C</t>
  </si>
  <si>
    <t>8D</t>
  </si>
  <si>
    <t>Schefzik Anton</t>
  </si>
  <si>
    <t>BSV Lorch</t>
  </si>
  <si>
    <t>Ü 55</t>
  </si>
  <si>
    <t>Ullrich Klaus</t>
  </si>
  <si>
    <t>BC Stuttgart</t>
  </si>
  <si>
    <t>Schimko Hans</t>
  </si>
  <si>
    <t>SVng Endersbach-Strümpfelbach</t>
  </si>
  <si>
    <t>Wild Hubert</t>
  </si>
  <si>
    <t>Kleta Hans-Jürgen</t>
  </si>
  <si>
    <t>Spies Manuel</t>
  </si>
  <si>
    <t>R/N</t>
  </si>
  <si>
    <t>2C   a.K.</t>
  </si>
  <si>
    <t>Riegel Norbert</t>
  </si>
  <si>
    <t>Schmidt Wolfgang</t>
  </si>
  <si>
    <t>SG Pforzheim-145</t>
  </si>
  <si>
    <t>Buchner Hans</t>
  </si>
  <si>
    <t>Pürmayr Tilo</t>
  </si>
  <si>
    <t>Metz Jürgen</t>
  </si>
  <si>
    <t>SV Bissingen</t>
  </si>
  <si>
    <t>Baumgarten Klaus</t>
  </si>
  <si>
    <t>Ottenbacher Erich</t>
  </si>
  <si>
    <t>Löwe Günter</t>
  </si>
  <si>
    <t>Betsch Willy</t>
  </si>
  <si>
    <t>Scherer Hans-Peter</t>
  </si>
  <si>
    <t>Bogenschützen Baden-Baden</t>
  </si>
  <si>
    <t>5C  a.K.</t>
  </si>
  <si>
    <t>Haag Hans</t>
  </si>
  <si>
    <t>Falkson Robert</t>
  </si>
  <si>
    <t>Küchle Reiner</t>
  </si>
  <si>
    <t>TV Ochsenbach</t>
  </si>
  <si>
    <t>6C  a.K.</t>
  </si>
  <si>
    <t>Leber Mario</t>
  </si>
  <si>
    <t>VFS Maulbronn-Diefenbach</t>
  </si>
  <si>
    <t>Schüle Holger</t>
  </si>
  <si>
    <t>Herholz Frank</t>
  </si>
  <si>
    <t>7A  a.K.</t>
  </si>
  <si>
    <t>Falkson Adelheid</t>
  </si>
  <si>
    <t>Küchle Silke</t>
  </si>
  <si>
    <t>Baumgarten Hilde</t>
  </si>
  <si>
    <t>8A  a.K.</t>
  </si>
  <si>
    <t>Leber Cathrin</t>
  </si>
  <si>
    <t>Schüle Manuela</t>
  </si>
  <si>
    <t>9A</t>
  </si>
  <si>
    <t>9B</t>
  </si>
  <si>
    <t>9C</t>
  </si>
  <si>
    <t>9D</t>
  </si>
  <si>
    <t>Barth Jonas</t>
  </si>
  <si>
    <t>Wolferstätter Felix</t>
  </si>
  <si>
    <t>10A</t>
  </si>
  <si>
    <t>10B</t>
  </si>
  <si>
    <t>10C</t>
  </si>
  <si>
    <t>10D</t>
  </si>
  <si>
    <t>Ziegler Jörg</t>
  </si>
  <si>
    <t>Langb</t>
  </si>
  <si>
    <t>Koptschalin Andreas</t>
  </si>
  <si>
    <t>PSV Reutlingen</t>
  </si>
  <si>
    <t>Koptschalin Josef</t>
  </si>
  <si>
    <t>Ettenhuber Otto</t>
  </si>
  <si>
    <t>11A</t>
  </si>
  <si>
    <t>11B</t>
  </si>
  <si>
    <t>11C</t>
  </si>
  <si>
    <t>11D</t>
  </si>
  <si>
    <t>Typ</t>
  </si>
  <si>
    <t>Auflage</t>
  </si>
  <si>
    <t>3f-40</t>
  </si>
  <si>
    <t>40</t>
  </si>
  <si>
    <t>80</t>
  </si>
  <si>
    <t>1.Dg.</t>
  </si>
  <si>
    <t>2.Dg.</t>
  </si>
  <si>
    <t>Treffer</t>
  </si>
  <si>
    <t>K10</t>
  </si>
  <si>
    <t>Ges.</t>
  </si>
  <si>
    <t>Platz</t>
  </si>
  <si>
    <t>Name Vorname</t>
  </si>
  <si>
    <t>U12 männlich Recurve</t>
  </si>
  <si>
    <t>U12 weiblich Compound</t>
  </si>
  <si>
    <t>U14 männlich Recurve</t>
  </si>
  <si>
    <t>U14 weiblich Recurve</t>
  </si>
  <si>
    <t>U17 männlich Recurve</t>
  </si>
  <si>
    <t>U20 männlich Recurve</t>
  </si>
  <si>
    <t>Herren Recurve</t>
  </si>
  <si>
    <t>Damen Recurve</t>
  </si>
  <si>
    <t>Ü40 Damen Recurve</t>
  </si>
  <si>
    <t>Ü50 Damen Recurve</t>
  </si>
  <si>
    <t>Ü45 Herren Recurve</t>
  </si>
  <si>
    <t>Ü55 Herren Recurve</t>
  </si>
  <si>
    <t>U14 männlich Compound</t>
  </si>
  <si>
    <t>U17 männlich Compound</t>
  </si>
  <si>
    <t>Herren Compound</t>
  </si>
  <si>
    <t>Ü45 Herren Compound</t>
  </si>
  <si>
    <t>Ü50 Damen Compound</t>
  </si>
  <si>
    <t>Ü55 Herren Compound</t>
  </si>
  <si>
    <t>U17 männlich Langbogen</t>
  </si>
  <si>
    <t>Herren Langbogen</t>
  </si>
  <si>
    <t>Ü45 Herren Langbogen</t>
  </si>
  <si>
    <t>U12 weiblich Recurve blank</t>
  </si>
  <si>
    <t>Herren Recurve blank</t>
  </si>
  <si>
    <t>Bogensportverband Baden Württemberg e.V</t>
  </si>
  <si>
    <t>Bezirk Schwaben</t>
  </si>
  <si>
    <t>Bezirksmeisterschaft 2004</t>
  </si>
  <si>
    <t>Bogen Halle</t>
  </si>
  <si>
    <t>26.10 2003</t>
  </si>
  <si>
    <t>Ergebnisliste</t>
  </si>
  <si>
    <t>Ausrichter:</t>
  </si>
  <si>
    <t>Ü-Klassen Recurve</t>
  </si>
  <si>
    <t>U12-U20 Recurve</t>
  </si>
  <si>
    <t>U12-U20 Compound</t>
  </si>
  <si>
    <t>D+H+Ü Klasse Compound</t>
  </si>
  <si>
    <t>Ergbnis</t>
  </si>
  <si>
    <t>Summe</t>
  </si>
  <si>
    <t>Mannschaften</t>
  </si>
  <si>
    <t>Wimmer Ralf</t>
  </si>
  <si>
    <t>x</t>
  </si>
  <si>
    <t>10</t>
  </si>
  <si>
    <t>9</t>
  </si>
  <si>
    <t>10er</t>
  </si>
  <si>
    <t>9 er</t>
  </si>
  <si>
    <t>x er</t>
  </si>
  <si>
    <t>Scharzwald</t>
  </si>
  <si>
    <t>Schwartzkopff Arno</t>
  </si>
  <si>
    <t>Hennefarth Klaus</t>
  </si>
  <si>
    <t>Bledig Robin</t>
  </si>
  <si>
    <t>60</t>
  </si>
  <si>
    <t>Sandhausen</t>
  </si>
  <si>
    <t>Sch</t>
  </si>
  <si>
    <t>Gordziel Klaus</t>
  </si>
  <si>
    <t>Land</t>
  </si>
  <si>
    <t>nein</t>
  </si>
  <si>
    <t>ja</t>
  </si>
  <si>
    <t>Mannschaft</t>
  </si>
  <si>
    <t>Damen Compound</t>
  </si>
  <si>
    <t>LM ja/nein  Bezirksmeisterschaft 2004</t>
  </si>
  <si>
    <t xml:space="preserve"> </t>
  </si>
  <si>
    <t xml:space="preserve">   </t>
  </si>
  <si>
    <t>Nägele Hannes</t>
  </si>
  <si>
    <t>Weil der Stadt am 26. Oktober 2003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</si>
</sst>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3" xfId="0" applyFont="1" applyBorder="1" applyAlignment="1">
      <alignment horizontal="left" indent="1"/>
    </xf>
    <xf numFmtId="49" fontId="0" fillId="0" borderId="3" xfId="0" applyNumberFormat="1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49" fontId="0" fillId="0" borderId="2" xfId="0" applyNumberForma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49" fontId="0" fillId="0" borderId="0" xfId="0" applyNumberFormat="1" applyBorder="1" applyAlignment="1">
      <alignment horizontal="left" inden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8" xfId="0" applyNumberFormat="1" applyBorder="1" applyAlignment="1">
      <alignment/>
    </xf>
    <xf numFmtId="0" fontId="0" fillId="0" borderId="8" xfId="0" applyNumberFormat="1" applyBorder="1" applyAlignment="1">
      <alignment horizontal="center"/>
    </xf>
    <xf numFmtId="0" fontId="4" fillId="0" borderId="0" xfId="0" applyNumberFormat="1" applyFont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4" fillId="0" borderId="2" xfId="0" applyFont="1" applyFill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6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49" fontId="0" fillId="0" borderId="9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6" fillId="0" borderId="6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0" fillId="0" borderId="2" xfId="0" applyNumberFormat="1" applyFont="1" applyFill="1" applyBorder="1" applyAlignment="1">
      <alignment horizontal="center" vertical="top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left" indent="1"/>
    </xf>
    <xf numFmtId="49" fontId="0" fillId="0" borderId="3" xfId="0" applyNumberFormat="1" applyBorder="1" applyAlignment="1">
      <alignment horizontal="left" indent="1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showGridLines="0" showZeros="0" workbookViewId="0" topLeftCell="A1">
      <selection activeCell="A4" sqref="A4"/>
    </sheetView>
  </sheetViews>
  <sheetFormatPr defaultColWidth="11.421875" defaultRowHeight="12.75"/>
  <cols>
    <col min="1" max="1" width="9.8515625" style="10" customWidth="1"/>
    <col min="2" max="2" width="20.140625" style="0" bestFit="1" customWidth="1"/>
    <col min="3" max="3" width="30.57421875" style="0" customWidth="1"/>
    <col min="4" max="4" width="12.00390625" style="0" customWidth="1"/>
    <col min="5" max="5" width="12.57421875" style="0" customWidth="1"/>
    <col min="6" max="6" width="10.421875" style="0" customWidth="1"/>
    <col min="7" max="7" width="15.8515625" style="6" hidden="1" customWidth="1"/>
    <col min="8" max="8" width="4.7109375" style="10" customWidth="1"/>
    <col min="9" max="9" width="4.7109375" style="10" hidden="1" customWidth="1"/>
    <col min="10" max="12" width="4.7109375" style="10" customWidth="1"/>
    <col min="13" max="13" width="4.7109375" style="10" hidden="1" customWidth="1"/>
    <col min="14" max="15" width="4.7109375" style="10" customWidth="1"/>
    <col min="16" max="16" width="4.7109375" style="10" hidden="1" customWidth="1"/>
    <col min="17" max="17" width="4.140625" style="10" customWidth="1"/>
    <col min="18" max="18" width="4.7109375" style="10" hidden="1" customWidth="1"/>
    <col min="19" max="21" width="4.7109375" style="9" customWidth="1"/>
    <col min="22" max="22" width="5.00390625" style="22" bestFit="1" customWidth="1"/>
  </cols>
  <sheetData>
    <row r="1" spans="1:11" ht="18">
      <c r="A1" s="102" t="s">
        <v>212</v>
      </c>
      <c r="B1" s="102"/>
      <c r="C1" s="102"/>
      <c r="D1" s="102"/>
      <c r="E1" s="102"/>
      <c r="F1" s="102"/>
      <c r="G1" s="59"/>
      <c r="H1" s="9"/>
      <c r="I1" s="9"/>
      <c r="J1" s="9"/>
      <c r="K1" s="9"/>
    </row>
    <row r="2" spans="1:11" ht="18">
      <c r="A2" s="102" t="s">
        <v>0</v>
      </c>
      <c r="B2" s="102"/>
      <c r="C2" s="102"/>
      <c r="D2" s="102"/>
      <c r="E2" s="102"/>
      <c r="F2" s="102"/>
      <c r="G2" s="59"/>
      <c r="H2" s="9"/>
      <c r="I2" s="9"/>
      <c r="J2" s="9"/>
      <c r="K2" s="9"/>
    </row>
    <row r="3" spans="1:11" ht="18">
      <c r="A3" s="102" t="s">
        <v>216</v>
      </c>
      <c r="B3" s="102"/>
      <c r="C3" s="102"/>
      <c r="D3" s="102"/>
      <c r="E3" s="102"/>
      <c r="F3" s="102"/>
      <c r="G3" s="59"/>
      <c r="H3" s="68"/>
      <c r="I3" s="9"/>
      <c r="J3" s="9"/>
      <c r="K3" s="9"/>
    </row>
    <row r="4" spans="1:7" ht="18.75" thickBot="1">
      <c r="A4" s="2"/>
      <c r="B4" s="3"/>
      <c r="C4" s="3"/>
      <c r="D4" s="3"/>
      <c r="E4" s="3"/>
      <c r="F4" s="3"/>
      <c r="G4" s="4"/>
    </row>
    <row r="5" spans="1:22" ht="18.75" thickBot="1">
      <c r="A5" s="97" t="s">
        <v>205</v>
      </c>
      <c r="B5" s="98" t="s">
        <v>2</v>
      </c>
      <c r="C5" s="98" t="s">
        <v>3</v>
      </c>
      <c r="D5" s="98" t="s">
        <v>4</v>
      </c>
      <c r="E5" s="98" t="s">
        <v>5</v>
      </c>
      <c r="F5" s="99" t="s">
        <v>143</v>
      </c>
      <c r="G5" s="7" t="s">
        <v>144</v>
      </c>
      <c r="H5" s="65" t="s">
        <v>148</v>
      </c>
      <c r="I5" s="66" t="s">
        <v>193</v>
      </c>
      <c r="J5" s="66" t="s">
        <v>194</v>
      </c>
      <c r="K5" s="66" t="s">
        <v>195</v>
      </c>
      <c r="L5" s="67" t="s">
        <v>149</v>
      </c>
      <c r="M5" s="66" t="s">
        <v>193</v>
      </c>
      <c r="N5" s="66" t="s">
        <v>194</v>
      </c>
      <c r="O5" s="66" t="s">
        <v>195</v>
      </c>
      <c r="P5" s="66" t="s">
        <v>150</v>
      </c>
      <c r="Q5" s="66"/>
      <c r="R5" s="69" t="s">
        <v>198</v>
      </c>
      <c r="S5" s="66" t="s">
        <v>196</v>
      </c>
      <c r="T5" s="66" t="s">
        <v>197</v>
      </c>
      <c r="U5" s="66" t="s">
        <v>152</v>
      </c>
      <c r="V5" s="81" t="s">
        <v>207</v>
      </c>
    </row>
    <row r="6" spans="1:22" ht="12.75">
      <c r="A6" s="20" t="s">
        <v>6</v>
      </c>
      <c r="B6" s="14" t="s">
        <v>7</v>
      </c>
      <c r="C6" s="14" t="s">
        <v>8</v>
      </c>
      <c r="D6" s="15" t="s">
        <v>9</v>
      </c>
      <c r="E6" s="14" t="s">
        <v>10</v>
      </c>
      <c r="F6" s="14" t="s">
        <v>11</v>
      </c>
      <c r="G6" s="11" t="s">
        <v>145</v>
      </c>
      <c r="H6" s="60">
        <v>259</v>
      </c>
      <c r="I6" s="61"/>
      <c r="J6" s="61">
        <v>4</v>
      </c>
      <c r="K6" s="61">
        <v>19</v>
      </c>
      <c r="L6" s="60">
        <v>261</v>
      </c>
      <c r="M6" s="61"/>
      <c r="N6" s="61">
        <v>4</v>
      </c>
      <c r="O6" s="61">
        <v>16</v>
      </c>
      <c r="P6" s="61"/>
      <c r="Q6" s="61"/>
      <c r="R6" s="70">
        <f>I6+M6</f>
        <v>0</v>
      </c>
      <c r="S6" s="74">
        <f>J6+N6</f>
        <v>8</v>
      </c>
      <c r="T6" s="74">
        <f>K6+O6</f>
        <v>35</v>
      </c>
      <c r="U6" s="75">
        <f>H6+L6</f>
        <v>520</v>
      </c>
      <c r="V6" s="24" t="s">
        <v>209</v>
      </c>
    </row>
    <row r="7" spans="1:22" ht="12.75">
      <c r="A7" s="17" t="s">
        <v>13</v>
      </c>
      <c r="B7" s="16" t="s">
        <v>12</v>
      </c>
      <c r="C7" s="17" t="s">
        <v>8</v>
      </c>
      <c r="D7" s="18" t="s">
        <v>9</v>
      </c>
      <c r="E7" s="17" t="s">
        <v>10</v>
      </c>
      <c r="F7" s="17" t="s">
        <v>11</v>
      </c>
      <c r="G7" s="12" t="s">
        <v>145</v>
      </c>
      <c r="H7" s="63">
        <v>146</v>
      </c>
      <c r="I7" s="63"/>
      <c r="J7" s="63">
        <v>1</v>
      </c>
      <c r="K7" s="63">
        <v>4</v>
      </c>
      <c r="L7" s="63">
        <v>139</v>
      </c>
      <c r="M7" s="63"/>
      <c r="N7" s="63"/>
      <c r="O7" s="63">
        <v>4</v>
      </c>
      <c r="P7" s="63"/>
      <c r="Q7" s="63"/>
      <c r="R7" s="70">
        <f aca="true" t="shared" si="0" ref="R7:R44">I7+M7</f>
        <v>0</v>
      </c>
      <c r="S7" s="74">
        <f aca="true" t="shared" si="1" ref="S7:S44">J7+N7</f>
        <v>1</v>
      </c>
      <c r="T7" s="74">
        <f aca="true" t="shared" si="2" ref="T7:T44">K7+O7</f>
        <v>8</v>
      </c>
      <c r="U7" s="75">
        <f aca="true" t="shared" si="3" ref="U7:U44">H7+L7</f>
        <v>285</v>
      </c>
      <c r="V7" s="24" t="s">
        <v>209</v>
      </c>
    </row>
    <row r="8" spans="1:22" ht="12.75">
      <c r="A8" s="17" t="s">
        <v>15</v>
      </c>
      <c r="B8" s="16" t="s">
        <v>14</v>
      </c>
      <c r="C8" s="17" t="s">
        <v>8</v>
      </c>
      <c r="D8" s="18" t="s">
        <v>9</v>
      </c>
      <c r="E8" s="17" t="s">
        <v>10</v>
      </c>
      <c r="F8" s="17" t="s">
        <v>11</v>
      </c>
      <c r="G8" s="12" t="s">
        <v>145</v>
      </c>
      <c r="H8" s="63">
        <v>160</v>
      </c>
      <c r="I8" s="63"/>
      <c r="J8" s="63">
        <v>1</v>
      </c>
      <c r="K8" s="63">
        <v>9</v>
      </c>
      <c r="L8" s="63">
        <v>154</v>
      </c>
      <c r="M8" s="63"/>
      <c r="N8" s="63">
        <v>2</v>
      </c>
      <c r="O8" s="63">
        <v>4</v>
      </c>
      <c r="P8" s="63"/>
      <c r="Q8" s="63"/>
      <c r="R8" s="70">
        <f t="shared" si="0"/>
        <v>0</v>
      </c>
      <c r="S8" s="74">
        <f t="shared" si="1"/>
        <v>3</v>
      </c>
      <c r="T8" s="74">
        <f t="shared" si="2"/>
        <v>13</v>
      </c>
      <c r="U8" s="75">
        <f t="shared" si="3"/>
        <v>314</v>
      </c>
      <c r="V8" s="24" t="s">
        <v>209</v>
      </c>
    </row>
    <row r="9" spans="1:22" ht="12.75">
      <c r="A9" s="17" t="s">
        <v>18</v>
      </c>
      <c r="B9" s="16" t="s">
        <v>16</v>
      </c>
      <c r="C9" s="17" t="s">
        <v>8</v>
      </c>
      <c r="D9" s="18" t="s">
        <v>9</v>
      </c>
      <c r="E9" s="17" t="s">
        <v>17</v>
      </c>
      <c r="F9" s="17" t="s">
        <v>11</v>
      </c>
      <c r="G9" s="8" t="s">
        <v>145</v>
      </c>
      <c r="H9" s="63">
        <v>257</v>
      </c>
      <c r="I9" s="63"/>
      <c r="J9" s="63">
        <v>6</v>
      </c>
      <c r="K9" s="63">
        <v>14</v>
      </c>
      <c r="L9" s="63">
        <v>265</v>
      </c>
      <c r="M9" s="63"/>
      <c r="N9" s="63">
        <v>3</v>
      </c>
      <c r="O9" s="63">
        <v>20</v>
      </c>
      <c r="P9" s="63"/>
      <c r="Q9" s="63"/>
      <c r="R9" s="70">
        <f t="shared" si="0"/>
        <v>0</v>
      </c>
      <c r="S9" s="74">
        <f t="shared" si="1"/>
        <v>9</v>
      </c>
      <c r="T9" s="74">
        <f t="shared" si="2"/>
        <v>34</v>
      </c>
      <c r="U9" s="75">
        <f t="shared" si="3"/>
        <v>522</v>
      </c>
      <c r="V9" s="24" t="s">
        <v>209</v>
      </c>
    </row>
    <row r="10" spans="1:22" ht="12.75">
      <c r="A10" s="13"/>
      <c r="B10" s="19"/>
      <c r="C10" s="19"/>
      <c r="D10" s="19"/>
      <c r="E10" s="19"/>
      <c r="F10" s="19"/>
      <c r="G10" s="5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70">
        <f t="shared" si="0"/>
        <v>0</v>
      </c>
      <c r="S10" s="74"/>
      <c r="T10" s="74"/>
      <c r="U10" s="75"/>
      <c r="V10" s="24"/>
    </row>
    <row r="11" spans="1:22" ht="12.75">
      <c r="A11" s="16" t="s">
        <v>26</v>
      </c>
      <c r="B11" s="17" t="s">
        <v>19</v>
      </c>
      <c r="C11" s="18" t="s">
        <v>8</v>
      </c>
      <c r="D11" s="18" t="s">
        <v>9</v>
      </c>
      <c r="E11" s="17" t="s">
        <v>20</v>
      </c>
      <c r="F11" s="17" t="s">
        <v>11</v>
      </c>
      <c r="G11" s="8" t="s">
        <v>145</v>
      </c>
      <c r="H11" s="63">
        <v>263</v>
      </c>
      <c r="I11" s="63"/>
      <c r="J11" s="63">
        <v>6</v>
      </c>
      <c r="K11" s="63">
        <v>19</v>
      </c>
      <c r="L11" s="63">
        <v>246</v>
      </c>
      <c r="M11" s="63"/>
      <c r="N11" s="63">
        <v>2</v>
      </c>
      <c r="O11" s="63">
        <v>21</v>
      </c>
      <c r="P11" s="63"/>
      <c r="Q11" s="63"/>
      <c r="R11" s="70">
        <f t="shared" si="0"/>
        <v>0</v>
      </c>
      <c r="S11" s="74">
        <f t="shared" si="1"/>
        <v>8</v>
      </c>
      <c r="T11" s="74">
        <f t="shared" si="2"/>
        <v>40</v>
      </c>
      <c r="U11" s="75">
        <f t="shared" si="3"/>
        <v>509</v>
      </c>
      <c r="V11" s="24" t="s">
        <v>209</v>
      </c>
    </row>
    <row r="12" spans="1:22" ht="12.75">
      <c r="A12" s="17" t="s">
        <v>27</v>
      </c>
      <c r="B12" s="17" t="s">
        <v>21</v>
      </c>
      <c r="C12" s="18" t="s">
        <v>8</v>
      </c>
      <c r="D12" s="18" t="s">
        <v>9</v>
      </c>
      <c r="E12" s="17" t="s">
        <v>22</v>
      </c>
      <c r="F12" s="17" t="s">
        <v>11</v>
      </c>
      <c r="G12" s="8" t="s">
        <v>145</v>
      </c>
      <c r="H12" s="63">
        <v>237</v>
      </c>
      <c r="I12" s="63"/>
      <c r="J12" s="63">
        <v>2</v>
      </c>
      <c r="K12" s="63">
        <v>16</v>
      </c>
      <c r="L12" s="63">
        <v>254</v>
      </c>
      <c r="M12" s="63"/>
      <c r="N12" s="63">
        <v>3</v>
      </c>
      <c r="O12" s="63">
        <v>15</v>
      </c>
      <c r="P12" s="63"/>
      <c r="Q12" s="63"/>
      <c r="R12" s="70">
        <f t="shared" si="0"/>
        <v>0</v>
      </c>
      <c r="S12" s="74">
        <f t="shared" si="1"/>
        <v>5</v>
      </c>
      <c r="T12" s="74">
        <f t="shared" si="2"/>
        <v>31</v>
      </c>
      <c r="U12" s="75">
        <f t="shared" si="3"/>
        <v>491</v>
      </c>
      <c r="V12" s="24" t="s">
        <v>209</v>
      </c>
    </row>
    <row r="13" spans="1:22" ht="12.75">
      <c r="A13" s="17" t="s">
        <v>28</v>
      </c>
      <c r="B13" s="18" t="s">
        <v>23</v>
      </c>
      <c r="C13" s="18" t="s">
        <v>8</v>
      </c>
      <c r="D13" s="17" t="s">
        <v>9</v>
      </c>
      <c r="E13" s="17" t="s">
        <v>24</v>
      </c>
      <c r="F13" s="17" t="s">
        <v>11</v>
      </c>
      <c r="G13" s="8" t="s">
        <v>145</v>
      </c>
      <c r="H13" s="63">
        <v>242</v>
      </c>
      <c r="I13" s="63"/>
      <c r="J13" s="63"/>
      <c r="K13" s="63">
        <v>17</v>
      </c>
      <c r="L13" s="63">
        <v>241</v>
      </c>
      <c r="M13" s="63"/>
      <c r="N13" s="63">
        <v>1</v>
      </c>
      <c r="O13" s="63">
        <v>14</v>
      </c>
      <c r="P13" s="63"/>
      <c r="Q13" s="63"/>
      <c r="R13" s="70">
        <f t="shared" si="0"/>
        <v>0</v>
      </c>
      <c r="S13" s="74">
        <f t="shared" si="1"/>
        <v>1</v>
      </c>
      <c r="T13" s="74">
        <f t="shared" si="2"/>
        <v>31</v>
      </c>
      <c r="U13" s="75">
        <f t="shared" si="3"/>
        <v>483</v>
      </c>
      <c r="V13" s="24" t="s">
        <v>209</v>
      </c>
    </row>
    <row r="14" spans="1:22" ht="12.75">
      <c r="A14" s="17" t="s">
        <v>29</v>
      </c>
      <c r="B14" s="17" t="s">
        <v>25</v>
      </c>
      <c r="C14" s="17" t="s">
        <v>8</v>
      </c>
      <c r="D14" s="17" t="s">
        <v>9</v>
      </c>
      <c r="E14" s="17" t="s">
        <v>24</v>
      </c>
      <c r="F14" s="17" t="s">
        <v>11</v>
      </c>
      <c r="G14" s="8" t="s">
        <v>145</v>
      </c>
      <c r="H14" s="63">
        <v>153</v>
      </c>
      <c r="I14" s="63"/>
      <c r="J14" s="63"/>
      <c r="K14" s="63">
        <v>3</v>
      </c>
      <c r="L14" s="63">
        <v>181</v>
      </c>
      <c r="M14" s="63"/>
      <c r="N14" s="63"/>
      <c r="O14" s="63">
        <v>6</v>
      </c>
      <c r="P14" s="63"/>
      <c r="Q14" s="63"/>
      <c r="R14" s="70">
        <f t="shared" si="0"/>
        <v>0</v>
      </c>
      <c r="S14" s="74">
        <f t="shared" si="1"/>
        <v>0</v>
      </c>
      <c r="T14" s="74">
        <f t="shared" si="2"/>
        <v>9</v>
      </c>
      <c r="U14" s="75">
        <f t="shared" si="3"/>
        <v>334</v>
      </c>
      <c r="V14" s="24" t="s">
        <v>209</v>
      </c>
    </row>
    <row r="15" spans="1:22" ht="12.75">
      <c r="A15" s="13"/>
      <c r="B15" s="19"/>
      <c r="C15" s="19"/>
      <c r="D15" s="19" t="s">
        <v>214</v>
      </c>
      <c r="E15" s="19"/>
      <c r="F15" s="19"/>
      <c r="G15" s="5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70">
        <f t="shared" si="0"/>
        <v>0</v>
      </c>
      <c r="S15" s="74"/>
      <c r="T15" s="74"/>
      <c r="U15" s="75"/>
      <c r="V15" s="24"/>
    </row>
    <row r="16" spans="1:22" ht="12.75">
      <c r="A16" s="16" t="s">
        <v>37</v>
      </c>
      <c r="B16" s="17" t="s">
        <v>30</v>
      </c>
      <c r="C16" s="18" t="s">
        <v>31</v>
      </c>
      <c r="D16" s="18" t="s">
        <v>9</v>
      </c>
      <c r="E16" s="17" t="s">
        <v>20</v>
      </c>
      <c r="F16" s="17" t="s">
        <v>32</v>
      </c>
      <c r="G16" s="8">
        <v>40</v>
      </c>
      <c r="H16" s="63">
        <v>237</v>
      </c>
      <c r="I16" s="63"/>
      <c r="J16" s="63">
        <v>2</v>
      </c>
      <c r="K16" s="63">
        <v>8</v>
      </c>
      <c r="L16" s="63">
        <v>245</v>
      </c>
      <c r="M16" s="63"/>
      <c r="N16" s="63">
        <v>3</v>
      </c>
      <c r="O16" s="63">
        <v>13</v>
      </c>
      <c r="P16" s="63"/>
      <c r="Q16" s="63"/>
      <c r="R16" s="70">
        <f t="shared" si="0"/>
        <v>0</v>
      </c>
      <c r="S16" s="74">
        <f t="shared" si="1"/>
        <v>5</v>
      </c>
      <c r="T16" s="74">
        <f t="shared" si="2"/>
        <v>21</v>
      </c>
      <c r="U16" s="75">
        <f t="shared" si="3"/>
        <v>482</v>
      </c>
      <c r="V16" s="24" t="s">
        <v>208</v>
      </c>
    </row>
    <row r="17" spans="1:22" ht="12.75">
      <c r="A17" s="17" t="s">
        <v>38</v>
      </c>
      <c r="B17" s="17" t="s">
        <v>33</v>
      </c>
      <c r="C17" s="18" t="s">
        <v>31</v>
      </c>
      <c r="D17" s="18" t="s">
        <v>9</v>
      </c>
      <c r="E17" s="17" t="s">
        <v>34</v>
      </c>
      <c r="F17" s="17" t="s">
        <v>32</v>
      </c>
      <c r="G17" s="8">
        <v>40</v>
      </c>
      <c r="H17" s="63">
        <v>209</v>
      </c>
      <c r="I17" s="63"/>
      <c r="J17" s="63">
        <v>4</v>
      </c>
      <c r="K17" s="63">
        <v>6</v>
      </c>
      <c r="L17" s="63">
        <v>222</v>
      </c>
      <c r="M17" s="63"/>
      <c r="N17" s="63">
        <v>2</v>
      </c>
      <c r="O17" s="63">
        <v>6</v>
      </c>
      <c r="P17" s="63"/>
      <c r="Q17" s="63"/>
      <c r="R17" s="70">
        <f t="shared" si="0"/>
        <v>0</v>
      </c>
      <c r="S17" s="74">
        <f t="shared" si="1"/>
        <v>6</v>
      </c>
      <c r="T17" s="74">
        <f t="shared" si="2"/>
        <v>12</v>
      </c>
      <c r="U17" s="75">
        <f t="shared" si="3"/>
        <v>431</v>
      </c>
      <c r="V17" s="24" t="s">
        <v>209</v>
      </c>
    </row>
    <row r="18" spans="1:22" ht="12.75">
      <c r="A18" s="17" t="s">
        <v>39</v>
      </c>
      <c r="B18" s="18" t="s">
        <v>35</v>
      </c>
      <c r="C18" s="18" t="s">
        <v>31</v>
      </c>
      <c r="D18" s="17" t="s">
        <v>9</v>
      </c>
      <c r="E18" s="17" t="s">
        <v>34</v>
      </c>
      <c r="F18" s="17" t="s">
        <v>32</v>
      </c>
      <c r="G18" s="8">
        <v>40</v>
      </c>
      <c r="H18" s="63">
        <v>236</v>
      </c>
      <c r="I18" s="63"/>
      <c r="J18" s="63">
        <v>6</v>
      </c>
      <c r="K18" s="63">
        <v>10</v>
      </c>
      <c r="L18" s="63">
        <v>229</v>
      </c>
      <c r="M18" s="63"/>
      <c r="N18" s="63">
        <v>9</v>
      </c>
      <c r="O18" s="63">
        <v>16</v>
      </c>
      <c r="P18" s="63"/>
      <c r="Q18" s="63"/>
      <c r="R18" s="70">
        <f t="shared" si="0"/>
        <v>0</v>
      </c>
      <c r="S18" s="74">
        <f t="shared" si="1"/>
        <v>15</v>
      </c>
      <c r="T18" s="74">
        <f t="shared" si="2"/>
        <v>26</v>
      </c>
      <c r="U18" s="75">
        <f t="shared" si="3"/>
        <v>465</v>
      </c>
      <c r="V18" s="24" t="s">
        <v>209</v>
      </c>
    </row>
    <row r="19" spans="1:22" ht="12.75">
      <c r="A19" s="17" t="s">
        <v>40</v>
      </c>
      <c r="B19" s="17" t="s">
        <v>36</v>
      </c>
      <c r="C19" s="17" t="s">
        <v>31</v>
      </c>
      <c r="D19" s="17" t="s">
        <v>9</v>
      </c>
      <c r="E19" s="17" t="s">
        <v>20</v>
      </c>
      <c r="F19" s="17" t="s">
        <v>32</v>
      </c>
      <c r="G19" s="8">
        <v>40</v>
      </c>
      <c r="H19" s="63">
        <v>256</v>
      </c>
      <c r="I19" s="63"/>
      <c r="J19" s="63">
        <v>7</v>
      </c>
      <c r="K19" s="63">
        <v>9</v>
      </c>
      <c r="L19" s="63">
        <v>238</v>
      </c>
      <c r="M19" s="63"/>
      <c r="N19" s="63">
        <v>12</v>
      </c>
      <c r="O19" s="63">
        <v>17</v>
      </c>
      <c r="P19" s="63"/>
      <c r="Q19" s="63"/>
      <c r="R19" s="70">
        <f t="shared" si="0"/>
        <v>0</v>
      </c>
      <c r="S19" s="74">
        <f t="shared" si="1"/>
        <v>19</v>
      </c>
      <c r="T19" s="74">
        <f t="shared" si="2"/>
        <v>26</v>
      </c>
      <c r="U19" s="75">
        <f t="shared" si="3"/>
        <v>494</v>
      </c>
      <c r="V19" s="24" t="s">
        <v>209</v>
      </c>
    </row>
    <row r="20" spans="1:22" ht="12.75">
      <c r="A20" s="13"/>
      <c r="B20" s="19"/>
      <c r="C20" s="19"/>
      <c r="D20" s="19"/>
      <c r="E20" s="19"/>
      <c r="F20" s="19"/>
      <c r="G20" s="5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70">
        <f t="shared" si="0"/>
        <v>0</v>
      </c>
      <c r="S20" s="74"/>
      <c r="T20" s="74"/>
      <c r="U20" s="75"/>
      <c r="V20" s="24"/>
    </row>
    <row r="21" spans="1:22" ht="12.75">
      <c r="A21" s="16" t="s">
        <v>43</v>
      </c>
      <c r="B21" s="17" t="s">
        <v>41</v>
      </c>
      <c r="C21" s="18" t="s">
        <v>31</v>
      </c>
      <c r="D21" s="18" t="s">
        <v>9</v>
      </c>
      <c r="E21" s="17" t="s">
        <v>17</v>
      </c>
      <c r="F21" s="17" t="s">
        <v>51</v>
      </c>
      <c r="G21" s="8">
        <v>40</v>
      </c>
      <c r="H21" s="63">
        <v>125</v>
      </c>
      <c r="I21" s="63"/>
      <c r="J21" s="63">
        <v>3</v>
      </c>
      <c r="K21" s="63">
        <v>2</v>
      </c>
      <c r="L21" s="63">
        <v>146</v>
      </c>
      <c r="M21" s="63"/>
      <c r="N21" s="63"/>
      <c r="O21" s="63">
        <v>2</v>
      </c>
      <c r="P21" s="63"/>
      <c r="Q21" s="63"/>
      <c r="R21" s="70">
        <f t="shared" si="0"/>
        <v>0</v>
      </c>
      <c r="S21" s="74">
        <f t="shared" si="1"/>
        <v>3</v>
      </c>
      <c r="T21" s="74">
        <f t="shared" si="2"/>
        <v>4</v>
      </c>
      <c r="U21" s="75">
        <f t="shared" si="3"/>
        <v>271</v>
      </c>
      <c r="V21" s="24" t="s">
        <v>209</v>
      </c>
    </row>
    <row r="22" spans="1:22" ht="12.75">
      <c r="A22" s="17" t="s">
        <v>44</v>
      </c>
      <c r="B22" s="17" t="s">
        <v>192</v>
      </c>
      <c r="C22" s="18" t="s">
        <v>31</v>
      </c>
      <c r="D22" s="18" t="s">
        <v>9</v>
      </c>
      <c r="E22" s="17" t="s">
        <v>48</v>
      </c>
      <c r="F22" s="17" t="s">
        <v>32</v>
      </c>
      <c r="G22" s="8" t="s">
        <v>146</v>
      </c>
      <c r="H22" s="63">
        <v>238</v>
      </c>
      <c r="I22" s="63"/>
      <c r="J22" s="63">
        <v>3</v>
      </c>
      <c r="K22" s="63">
        <v>8</v>
      </c>
      <c r="L22" s="63">
        <v>223</v>
      </c>
      <c r="M22" s="63"/>
      <c r="N22" s="63">
        <v>3</v>
      </c>
      <c r="O22" s="63">
        <v>5</v>
      </c>
      <c r="P22" s="63"/>
      <c r="Q22" s="63"/>
      <c r="R22" s="70">
        <f t="shared" si="0"/>
        <v>0</v>
      </c>
      <c r="S22" s="74">
        <f t="shared" si="1"/>
        <v>6</v>
      </c>
      <c r="T22" s="74">
        <f t="shared" si="2"/>
        <v>13</v>
      </c>
      <c r="U22" s="75">
        <f t="shared" si="3"/>
        <v>461</v>
      </c>
      <c r="V22" s="24" t="s">
        <v>209</v>
      </c>
    </row>
    <row r="23" spans="1:22" ht="12.75">
      <c r="A23" s="17" t="s">
        <v>45</v>
      </c>
      <c r="B23" s="18" t="s">
        <v>42</v>
      </c>
      <c r="C23" s="18" t="s">
        <v>8</v>
      </c>
      <c r="D23" s="17" t="s">
        <v>9</v>
      </c>
      <c r="E23" s="17" t="s">
        <v>17</v>
      </c>
      <c r="F23" s="17" t="s">
        <v>32</v>
      </c>
      <c r="G23" s="8">
        <v>40</v>
      </c>
      <c r="H23" s="63">
        <v>247</v>
      </c>
      <c r="I23" s="63"/>
      <c r="J23" s="63">
        <v>6</v>
      </c>
      <c r="K23" s="63">
        <v>7</v>
      </c>
      <c r="L23" s="63">
        <v>245</v>
      </c>
      <c r="M23" s="63"/>
      <c r="N23" s="63">
        <v>6</v>
      </c>
      <c r="O23" s="63">
        <v>11</v>
      </c>
      <c r="P23" s="63"/>
      <c r="Q23" s="63"/>
      <c r="R23" s="70">
        <f t="shared" si="0"/>
        <v>0</v>
      </c>
      <c r="S23" s="74">
        <f t="shared" si="1"/>
        <v>12</v>
      </c>
      <c r="T23" s="74">
        <f t="shared" si="2"/>
        <v>18</v>
      </c>
      <c r="U23" s="75">
        <f t="shared" si="3"/>
        <v>492</v>
      </c>
      <c r="V23" s="24" t="s">
        <v>209</v>
      </c>
    </row>
    <row r="24" spans="1:22" ht="12.75">
      <c r="A24" s="17" t="s">
        <v>46</v>
      </c>
      <c r="B24" s="17" t="s">
        <v>206</v>
      </c>
      <c r="C24" s="18" t="s">
        <v>31</v>
      </c>
      <c r="D24" s="17" t="s">
        <v>9</v>
      </c>
      <c r="E24" s="17" t="s">
        <v>17</v>
      </c>
      <c r="F24" s="17" t="s">
        <v>32</v>
      </c>
      <c r="G24" s="8" t="s">
        <v>146</v>
      </c>
      <c r="H24" s="63">
        <v>225</v>
      </c>
      <c r="I24" s="63"/>
      <c r="J24" s="63">
        <v>3</v>
      </c>
      <c r="K24" s="63">
        <v>8</v>
      </c>
      <c r="L24" s="63">
        <v>201</v>
      </c>
      <c r="M24" s="63"/>
      <c r="N24" s="63">
        <v>3</v>
      </c>
      <c r="O24" s="63">
        <v>3</v>
      </c>
      <c r="P24" s="63"/>
      <c r="Q24" s="63"/>
      <c r="R24" s="70">
        <f t="shared" si="0"/>
        <v>0</v>
      </c>
      <c r="S24" s="74">
        <f t="shared" si="1"/>
        <v>6</v>
      </c>
      <c r="T24" s="74">
        <f t="shared" si="2"/>
        <v>11</v>
      </c>
      <c r="U24" s="75">
        <f t="shared" si="3"/>
        <v>426</v>
      </c>
      <c r="V24" s="24" t="s">
        <v>209</v>
      </c>
    </row>
    <row r="25" spans="1:22" ht="12.75">
      <c r="A25" s="13"/>
      <c r="B25" s="19"/>
      <c r="C25" s="19"/>
      <c r="D25" s="19"/>
      <c r="E25" s="19"/>
      <c r="F25" s="19"/>
      <c r="G25" s="5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70">
        <f t="shared" si="0"/>
        <v>0</v>
      </c>
      <c r="S25" s="74"/>
      <c r="T25" s="74"/>
      <c r="U25" s="75"/>
      <c r="V25" s="24"/>
    </row>
    <row r="26" spans="1:22" ht="12.75">
      <c r="A26" s="16" t="s">
        <v>52</v>
      </c>
      <c r="B26" s="17" t="s">
        <v>47</v>
      </c>
      <c r="C26" s="18" t="s">
        <v>31</v>
      </c>
      <c r="D26" s="18" t="s">
        <v>9</v>
      </c>
      <c r="E26" s="17" t="s">
        <v>48</v>
      </c>
      <c r="F26" s="17" t="s">
        <v>32</v>
      </c>
      <c r="G26" s="8">
        <v>40</v>
      </c>
      <c r="H26" s="63">
        <v>202</v>
      </c>
      <c r="I26" s="63"/>
      <c r="J26" s="63">
        <v>3</v>
      </c>
      <c r="K26" s="63"/>
      <c r="L26" s="63">
        <v>232</v>
      </c>
      <c r="M26" s="63"/>
      <c r="N26" s="63">
        <v>3</v>
      </c>
      <c r="O26" s="63">
        <v>9</v>
      </c>
      <c r="P26" s="63"/>
      <c r="Q26" s="63"/>
      <c r="R26" s="70">
        <f t="shared" si="0"/>
        <v>0</v>
      </c>
      <c r="S26" s="74">
        <f t="shared" si="1"/>
        <v>6</v>
      </c>
      <c r="T26" s="74">
        <f t="shared" si="2"/>
        <v>9</v>
      </c>
      <c r="U26" s="75">
        <f t="shared" si="3"/>
        <v>434</v>
      </c>
      <c r="V26" s="24" t="s">
        <v>209</v>
      </c>
    </row>
    <row r="27" spans="1:22" ht="12.75">
      <c r="A27" s="17" t="s">
        <v>53</v>
      </c>
      <c r="B27" s="17" t="s">
        <v>49</v>
      </c>
      <c r="C27" s="18" t="s">
        <v>31</v>
      </c>
      <c r="D27" s="18" t="s">
        <v>9</v>
      </c>
      <c r="E27" s="17" t="s">
        <v>48</v>
      </c>
      <c r="F27" s="17" t="s">
        <v>32</v>
      </c>
      <c r="G27" s="8">
        <v>40</v>
      </c>
      <c r="H27" s="63">
        <v>141</v>
      </c>
      <c r="I27" s="63"/>
      <c r="J27" s="63"/>
      <c r="K27" s="63">
        <v>2</v>
      </c>
      <c r="L27" s="63">
        <v>149</v>
      </c>
      <c r="M27" s="63"/>
      <c r="N27" s="63"/>
      <c r="O27" s="63"/>
      <c r="P27" s="63"/>
      <c r="Q27" s="63"/>
      <c r="R27" s="70">
        <f t="shared" si="0"/>
        <v>0</v>
      </c>
      <c r="S27" s="74">
        <f t="shared" si="1"/>
        <v>0</v>
      </c>
      <c r="T27" s="74">
        <f t="shared" si="2"/>
        <v>2</v>
      </c>
      <c r="U27" s="75">
        <f t="shared" si="3"/>
        <v>290</v>
      </c>
      <c r="V27" s="24" t="s">
        <v>209</v>
      </c>
    </row>
    <row r="28" spans="1:22" ht="12.75">
      <c r="A28" s="17" t="s">
        <v>54</v>
      </c>
      <c r="B28" s="18" t="s">
        <v>50</v>
      </c>
      <c r="C28" s="18" t="s">
        <v>8</v>
      </c>
      <c r="D28" s="17" t="s">
        <v>9</v>
      </c>
      <c r="E28" s="17" t="s">
        <v>17</v>
      </c>
      <c r="F28" s="17" t="s">
        <v>51</v>
      </c>
      <c r="G28" s="8">
        <v>40</v>
      </c>
      <c r="H28" s="63">
        <v>208</v>
      </c>
      <c r="I28" s="63"/>
      <c r="J28" s="63">
        <v>2</v>
      </c>
      <c r="K28" s="63">
        <v>5</v>
      </c>
      <c r="L28" s="63">
        <v>192</v>
      </c>
      <c r="M28" s="63"/>
      <c r="N28" s="63">
        <v>1</v>
      </c>
      <c r="O28" s="63">
        <v>4</v>
      </c>
      <c r="P28" s="63"/>
      <c r="Q28" s="63"/>
      <c r="R28" s="70">
        <f t="shared" si="0"/>
        <v>0</v>
      </c>
      <c r="S28" s="74">
        <f t="shared" si="1"/>
        <v>3</v>
      </c>
      <c r="T28" s="74">
        <f t="shared" si="2"/>
        <v>9</v>
      </c>
      <c r="U28" s="75">
        <f t="shared" si="3"/>
        <v>400</v>
      </c>
      <c r="V28" s="24" t="s">
        <v>209</v>
      </c>
    </row>
    <row r="29" spans="1:22" ht="12.75">
      <c r="A29" s="17" t="s">
        <v>55</v>
      </c>
      <c r="B29" s="17"/>
      <c r="C29" s="17"/>
      <c r="D29" s="17"/>
      <c r="E29" s="17"/>
      <c r="F29" s="17"/>
      <c r="G29" s="8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0">
        <f t="shared" si="0"/>
        <v>0</v>
      </c>
      <c r="S29" s="74"/>
      <c r="T29" s="74"/>
      <c r="U29" s="75"/>
      <c r="V29" s="24"/>
    </row>
    <row r="30" spans="1:22" ht="12.75">
      <c r="A30" s="13"/>
      <c r="B30" s="19"/>
      <c r="C30" s="19"/>
      <c r="D30" s="19"/>
      <c r="E30" s="19"/>
      <c r="F30" s="19"/>
      <c r="G30" s="5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70">
        <f t="shared" si="0"/>
        <v>0</v>
      </c>
      <c r="S30" s="74"/>
      <c r="T30" s="74"/>
      <c r="U30" s="75"/>
      <c r="V30" s="24"/>
    </row>
    <row r="31" spans="1:22" ht="12.75">
      <c r="A31" s="16" t="s">
        <v>60</v>
      </c>
      <c r="B31" s="17" t="s">
        <v>56</v>
      </c>
      <c r="C31" s="18" t="s">
        <v>31</v>
      </c>
      <c r="D31" s="18" t="s">
        <v>9</v>
      </c>
      <c r="E31" s="17" t="s">
        <v>10</v>
      </c>
      <c r="F31" s="17" t="s">
        <v>32</v>
      </c>
      <c r="G31" s="8">
        <v>40</v>
      </c>
      <c r="H31" s="63">
        <v>267</v>
      </c>
      <c r="I31" s="63"/>
      <c r="J31" s="63">
        <v>8</v>
      </c>
      <c r="K31" s="63">
        <v>12</v>
      </c>
      <c r="L31" s="63">
        <v>258</v>
      </c>
      <c r="M31" s="63"/>
      <c r="N31" s="63">
        <v>10</v>
      </c>
      <c r="O31" s="63">
        <v>7</v>
      </c>
      <c r="P31" s="63"/>
      <c r="Q31" s="63"/>
      <c r="R31" s="70">
        <f t="shared" si="0"/>
        <v>0</v>
      </c>
      <c r="S31" s="74">
        <f t="shared" si="1"/>
        <v>18</v>
      </c>
      <c r="T31" s="74">
        <f t="shared" si="2"/>
        <v>19</v>
      </c>
      <c r="U31" s="75">
        <f t="shared" si="3"/>
        <v>525</v>
      </c>
      <c r="V31" s="24" t="s">
        <v>209</v>
      </c>
    </row>
    <row r="32" spans="1:22" ht="12.75">
      <c r="A32" s="17" t="s">
        <v>61</v>
      </c>
      <c r="B32" s="17" t="s">
        <v>57</v>
      </c>
      <c r="C32" s="18" t="s">
        <v>31</v>
      </c>
      <c r="D32" s="18" t="s">
        <v>9</v>
      </c>
      <c r="E32" s="17" t="s">
        <v>10</v>
      </c>
      <c r="F32" s="17" t="s">
        <v>32</v>
      </c>
      <c r="G32" s="8">
        <v>40</v>
      </c>
      <c r="H32" s="63">
        <v>192</v>
      </c>
      <c r="I32" s="63"/>
      <c r="J32" s="63">
        <v>1</v>
      </c>
      <c r="K32" s="63">
        <v>3</v>
      </c>
      <c r="L32" s="63">
        <v>206</v>
      </c>
      <c r="M32" s="63"/>
      <c r="N32" s="63">
        <v>5</v>
      </c>
      <c r="O32" s="63">
        <v>2</v>
      </c>
      <c r="P32" s="63"/>
      <c r="Q32" s="63"/>
      <c r="R32" s="70">
        <f t="shared" si="0"/>
        <v>0</v>
      </c>
      <c r="S32" s="74">
        <f t="shared" si="1"/>
        <v>6</v>
      </c>
      <c r="T32" s="74">
        <f t="shared" si="2"/>
        <v>5</v>
      </c>
      <c r="U32" s="75">
        <f t="shared" si="3"/>
        <v>398</v>
      </c>
      <c r="V32" s="24" t="s">
        <v>209</v>
      </c>
    </row>
    <row r="33" spans="1:22" ht="12.75">
      <c r="A33" s="17" t="s">
        <v>62</v>
      </c>
      <c r="B33" s="18" t="s">
        <v>58</v>
      </c>
      <c r="C33" s="18" t="s">
        <v>31</v>
      </c>
      <c r="D33" s="17" t="s">
        <v>9</v>
      </c>
      <c r="E33" s="17" t="s">
        <v>10</v>
      </c>
      <c r="F33" s="17" t="s">
        <v>32</v>
      </c>
      <c r="G33" s="8">
        <v>40</v>
      </c>
      <c r="H33" s="63">
        <v>258</v>
      </c>
      <c r="I33" s="63"/>
      <c r="J33" s="63">
        <v>8</v>
      </c>
      <c r="K33" s="63">
        <v>10</v>
      </c>
      <c r="L33" s="63">
        <v>247</v>
      </c>
      <c r="M33" s="63"/>
      <c r="N33" s="63">
        <v>5</v>
      </c>
      <c r="O33" s="63">
        <v>6</v>
      </c>
      <c r="P33" s="63"/>
      <c r="Q33" s="63"/>
      <c r="R33" s="70">
        <f t="shared" si="0"/>
        <v>0</v>
      </c>
      <c r="S33" s="74">
        <f t="shared" si="1"/>
        <v>13</v>
      </c>
      <c r="T33" s="74">
        <f t="shared" si="2"/>
        <v>16</v>
      </c>
      <c r="U33" s="75">
        <f t="shared" si="3"/>
        <v>505</v>
      </c>
      <c r="V33" s="24" t="s">
        <v>209</v>
      </c>
    </row>
    <row r="34" spans="1:22" ht="12.75">
      <c r="A34" s="17" t="s">
        <v>63</v>
      </c>
      <c r="B34" s="17" t="s">
        <v>59</v>
      </c>
      <c r="C34" s="17" t="s">
        <v>8</v>
      </c>
      <c r="D34" s="17" t="s">
        <v>9</v>
      </c>
      <c r="E34" s="17" t="s">
        <v>10</v>
      </c>
      <c r="F34" s="17" t="s">
        <v>32</v>
      </c>
      <c r="G34" s="8">
        <v>40</v>
      </c>
      <c r="H34" s="63">
        <v>234</v>
      </c>
      <c r="I34" s="63"/>
      <c r="J34" s="63">
        <v>3</v>
      </c>
      <c r="K34" s="63">
        <v>10</v>
      </c>
      <c r="L34" s="63">
        <v>233</v>
      </c>
      <c r="M34" s="63"/>
      <c r="N34" s="63">
        <v>2</v>
      </c>
      <c r="O34" s="63">
        <v>8</v>
      </c>
      <c r="P34" s="63"/>
      <c r="Q34" s="63"/>
      <c r="R34" s="70">
        <f t="shared" si="0"/>
        <v>0</v>
      </c>
      <c r="S34" s="74">
        <f t="shared" si="1"/>
        <v>5</v>
      </c>
      <c r="T34" s="74">
        <f t="shared" si="2"/>
        <v>18</v>
      </c>
      <c r="U34" s="75">
        <f t="shared" si="3"/>
        <v>467</v>
      </c>
      <c r="V34" s="24" t="s">
        <v>209</v>
      </c>
    </row>
    <row r="35" spans="1:22" ht="12.75">
      <c r="A35" s="13"/>
      <c r="B35" s="19"/>
      <c r="C35" s="19"/>
      <c r="D35" s="19"/>
      <c r="E35" s="19"/>
      <c r="F35" s="19"/>
      <c r="G35" s="5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70">
        <f t="shared" si="0"/>
        <v>0</v>
      </c>
      <c r="S35" s="74"/>
      <c r="T35" s="74"/>
      <c r="U35" s="75"/>
      <c r="V35" s="24"/>
    </row>
    <row r="36" spans="1:22" ht="12.75">
      <c r="A36" s="16" t="s">
        <v>69</v>
      </c>
      <c r="B36" s="17" t="s">
        <v>64</v>
      </c>
      <c r="C36" s="18" t="s">
        <v>31</v>
      </c>
      <c r="D36" s="18" t="s">
        <v>9</v>
      </c>
      <c r="E36" s="17" t="s">
        <v>65</v>
      </c>
      <c r="F36" s="17" t="s">
        <v>32</v>
      </c>
      <c r="G36" s="8">
        <v>60</v>
      </c>
      <c r="H36" s="63">
        <v>178</v>
      </c>
      <c r="I36" s="63"/>
      <c r="J36" s="63">
        <v>1</v>
      </c>
      <c r="K36" s="63">
        <v>4</v>
      </c>
      <c r="L36" s="63">
        <v>187</v>
      </c>
      <c r="M36" s="63"/>
      <c r="N36" s="63">
        <v>1</v>
      </c>
      <c r="O36" s="63">
        <v>5</v>
      </c>
      <c r="P36" s="63"/>
      <c r="Q36" s="63"/>
      <c r="R36" s="70">
        <f t="shared" si="0"/>
        <v>0</v>
      </c>
      <c r="S36" s="74">
        <f t="shared" si="1"/>
        <v>2</v>
      </c>
      <c r="T36" s="74">
        <f t="shared" si="2"/>
        <v>9</v>
      </c>
      <c r="U36" s="75">
        <f t="shared" si="3"/>
        <v>365</v>
      </c>
      <c r="V36" s="24" t="s">
        <v>208</v>
      </c>
    </row>
    <row r="37" spans="1:22" ht="12.75">
      <c r="A37" s="17" t="s">
        <v>70</v>
      </c>
      <c r="B37" s="17" t="s">
        <v>66</v>
      </c>
      <c r="C37" s="18" t="s">
        <v>31</v>
      </c>
      <c r="D37" s="18" t="s">
        <v>9</v>
      </c>
      <c r="E37" s="17" t="s">
        <v>65</v>
      </c>
      <c r="F37" s="17" t="s">
        <v>32</v>
      </c>
      <c r="G37" s="8">
        <v>60</v>
      </c>
      <c r="H37" s="63">
        <v>210</v>
      </c>
      <c r="I37" s="63"/>
      <c r="J37" s="63">
        <v>3</v>
      </c>
      <c r="K37" s="63">
        <v>5</v>
      </c>
      <c r="L37" s="63">
        <v>186</v>
      </c>
      <c r="M37" s="63"/>
      <c r="N37" s="63">
        <v>1</v>
      </c>
      <c r="O37" s="63">
        <v>2</v>
      </c>
      <c r="P37" s="63"/>
      <c r="Q37" s="63"/>
      <c r="R37" s="70">
        <f t="shared" si="0"/>
        <v>0</v>
      </c>
      <c r="S37" s="74">
        <f t="shared" si="1"/>
        <v>4</v>
      </c>
      <c r="T37" s="74">
        <f t="shared" si="2"/>
        <v>7</v>
      </c>
      <c r="U37" s="75">
        <f t="shared" si="3"/>
        <v>396</v>
      </c>
      <c r="V37" s="24" t="s">
        <v>209</v>
      </c>
    </row>
    <row r="38" spans="1:22" ht="12.75">
      <c r="A38" s="17" t="s">
        <v>71</v>
      </c>
      <c r="B38" s="18" t="s">
        <v>67</v>
      </c>
      <c r="C38" s="18" t="s">
        <v>8</v>
      </c>
      <c r="D38" s="17" t="s">
        <v>9</v>
      </c>
      <c r="E38" s="17" t="s">
        <v>65</v>
      </c>
      <c r="F38" s="17" t="s">
        <v>32</v>
      </c>
      <c r="G38" s="8">
        <v>60</v>
      </c>
      <c r="H38" s="63">
        <v>233</v>
      </c>
      <c r="I38" s="63"/>
      <c r="J38" s="63">
        <v>4</v>
      </c>
      <c r="K38" s="63">
        <v>6</v>
      </c>
      <c r="L38" s="63">
        <v>210</v>
      </c>
      <c r="M38" s="63"/>
      <c r="N38" s="63">
        <v>3</v>
      </c>
      <c r="O38" s="63">
        <v>4</v>
      </c>
      <c r="P38" s="63"/>
      <c r="Q38" s="63"/>
      <c r="R38" s="70">
        <f t="shared" si="0"/>
        <v>0</v>
      </c>
      <c r="S38" s="74">
        <f t="shared" si="1"/>
        <v>7</v>
      </c>
      <c r="T38" s="74">
        <f t="shared" si="2"/>
        <v>10</v>
      </c>
      <c r="U38" s="75">
        <f t="shared" si="3"/>
        <v>443</v>
      </c>
      <c r="V38" s="24" t="s">
        <v>209</v>
      </c>
    </row>
    <row r="39" spans="1:22" ht="12.75">
      <c r="A39" s="17" t="s">
        <v>72</v>
      </c>
      <c r="B39" s="17" t="s">
        <v>68</v>
      </c>
      <c r="C39" s="17" t="s">
        <v>8</v>
      </c>
      <c r="D39" s="17" t="s">
        <v>9</v>
      </c>
      <c r="E39" s="17" t="s">
        <v>65</v>
      </c>
      <c r="F39" s="17" t="s">
        <v>11</v>
      </c>
      <c r="G39" s="8">
        <v>60</v>
      </c>
      <c r="H39" s="63">
        <v>265</v>
      </c>
      <c r="I39" s="63"/>
      <c r="J39" s="63">
        <v>4</v>
      </c>
      <c r="K39" s="63">
        <v>18</v>
      </c>
      <c r="L39" s="63">
        <v>270</v>
      </c>
      <c r="M39" s="63"/>
      <c r="N39" s="63">
        <v>4</v>
      </c>
      <c r="O39" s="63">
        <v>23</v>
      </c>
      <c r="P39" s="63"/>
      <c r="Q39" s="63"/>
      <c r="R39" s="70">
        <f t="shared" si="0"/>
        <v>0</v>
      </c>
      <c r="S39" s="74">
        <f t="shared" si="1"/>
        <v>8</v>
      </c>
      <c r="T39" s="74">
        <f t="shared" si="2"/>
        <v>41</v>
      </c>
      <c r="U39" s="75">
        <f t="shared" si="3"/>
        <v>535</v>
      </c>
      <c r="V39" s="24" t="s">
        <v>209</v>
      </c>
    </row>
    <row r="40" spans="1:22" ht="12.75">
      <c r="A40" s="13"/>
      <c r="B40" s="19"/>
      <c r="C40" s="19"/>
      <c r="D40" s="19"/>
      <c r="E40" s="19"/>
      <c r="F40" s="19"/>
      <c r="G40" s="5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70">
        <f t="shared" si="0"/>
        <v>0</v>
      </c>
      <c r="S40" s="74"/>
      <c r="T40" s="74"/>
      <c r="U40" s="75"/>
      <c r="V40" s="24"/>
    </row>
    <row r="41" spans="1:22" ht="12.75">
      <c r="A41" s="16" t="s">
        <v>77</v>
      </c>
      <c r="B41" s="17" t="s">
        <v>73</v>
      </c>
      <c r="C41" s="18" t="s">
        <v>8</v>
      </c>
      <c r="D41" s="18" t="s">
        <v>9</v>
      </c>
      <c r="E41" s="17" t="s">
        <v>74</v>
      </c>
      <c r="F41" s="17" t="s">
        <v>51</v>
      </c>
      <c r="G41" s="8" t="s">
        <v>147</v>
      </c>
      <c r="H41" s="63">
        <v>117</v>
      </c>
      <c r="I41" s="63"/>
      <c r="J41" s="63"/>
      <c r="K41" s="63">
        <v>1</v>
      </c>
      <c r="L41" s="63">
        <v>137</v>
      </c>
      <c r="M41" s="63"/>
      <c r="N41" s="63">
        <v>2</v>
      </c>
      <c r="O41" s="63"/>
      <c r="P41" s="63"/>
      <c r="Q41" s="63"/>
      <c r="R41" s="70">
        <f t="shared" si="0"/>
        <v>0</v>
      </c>
      <c r="S41" s="74">
        <f t="shared" si="1"/>
        <v>2</v>
      </c>
      <c r="T41" s="74">
        <f t="shared" si="2"/>
        <v>1</v>
      </c>
      <c r="U41" s="75">
        <f t="shared" si="3"/>
        <v>254</v>
      </c>
      <c r="V41" s="24" t="s">
        <v>209</v>
      </c>
    </row>
    <row r="42" spans="1:22" ht="12.75">
      <c r="A42" s="17" t="s">
        <v>78</v>
      </c>
      <c r="B42" s="17" t="s">
        <v>75</v>
      </c>
      <c r="C42" s="18" t="s">
        <v>8</v>
      </c>
      <c r="D42" s="18" t="s">
        <v>9</v>
      </c>
      <c r="E42" s="17" t="s">
        <v>74</v>
      </c>
      <c r="F42" s="17" t="s">
        <v>32</v>
      </c>
      <c r="G42" s="8">
        <v>80</v>
      </c>
      <c r="H42" s="63">
        <v>260</v>
      </c>
      <c r="I42" s="63"/>
      <c r="J42" s="63">
        <v>4</v>
      </c>
      <c r="K42" s="63">
        <v>14</v>
      </c>
      <c r="L42" s="63">
        <v>261</v>
      </c>
      <c r="M42" s="63"/>
      <c r="N42" s="63">
        <v>7</v>
      </c>
      <c r="O42" s="63">
        <v>12</v>
      </c>
      <c r="P42" s="63">
        <v>23</v>
      </c>
      <c r="Q42" s="63"/>
      <c r="R42" s="70">
        <f t="shared" si="0"/>
        <v>0</v>
      </c>
      <c r="S42" s="74">
        <f t="shared" si="1"/>
        <v>11</v>
      </c>
      <c r="T42" s="74">
        <f t="shared" si="2"/>
        <v>26</v>
      </c>
      <c r="U42" s="75">
        <f t="shared" si="3"/>
        <v>521</v>
      </c>
      <c r="V42" s="24" t="s">
        <v>209</v>
      </c>
    </row>
    <row r="43" spans="1:22" ht="12.75">
      <c r="A43" s="17" t="s">
        <v>79</v>
      </c>
      <c r="B43" s="18" t="s">
        <v>76</v>
      </c>
      <c r="C43" s="18" t="s">
        <v>8</v>
      </c>
      <c r="D43" s="17" t="s">
        <v>9</v>
      </c>
      <c r="E43" s="17" t="s">
        <v>74</v>
      </c>
      <c r="F43" s="17" t="s">
        <v>11</v>
      </c>
      <c r="G43" s="8">
        <v>80</v>
      </c>
      <c r="H43" s="63">
        <v>224</v>
      </c>
      <c r="I43" s="63"/>
      <c r="J43" s="63"/>
      <c r="K43" s="63">
        <v>5</v>
      </c>
      <c r="L43" s="63">
        <v>150</v>
      </c>
      <c r="M43" s="63"/>
      <c r="N43" s="63"/>
      <c r="O43" s="63">
        <v>3</v>
      </c>
      <c r="P43" s="63"/>
      <c r="Q43" s="63"/>
      <c r="R43" s="70">
        <f t="shared" si="0"/>
        <v>0</v>
      </c>
      <c r="S43" s="74">
        <f t="shared" si="1"/>
        <v>0</v>
      </c>
      <c r="T43" s="74">
        <f t="shared" si="2"/>
        <v>8</v>
      </c>
      <c r="U43" s="75">
        <f t="shared" si="3"/>
        <v>374</v>
      </c>
      <c r="V43" s="24" t="s">
        <v>209</v>
      </c>
    </row>
    <row r="44" spans="1:22" ht="12.75">
      <c r="A44" s="17" t="s">
        <v>80</v>
      </c>
      <c r="B44" s="17"/>
      <c r="C44" s="17"/>
      <c r="D44" s="17"/>
      <c r="E44" s="17"/>
      <c r="F44" s="17"/>
      <c r="G44" s="8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70">
        <f t="shared" si="0"/>
        <v>0</v>
      </c>
      <c r="S44" s="74">
        <f t="shared" si="1"/>
        <v>0</v>
      </c>
      <c r="T44" s="74">
        <f t="shared" si="2"/>
        <v>0</v>
      </c>
      <c r="U44" s="75">
        <f t="shared" si="3"/>
        <v>0</v>
      </c>
      <c r="V44" s="24"/>
    </row>
    <row r="45" spans="1:7" ht="12.75">
      <c r="A45" s="13"/>
      <c r="B45" s="19"/>
      <c r="C45" s="19"/>
      <c r="D45" s="19"/>
      <c r="E45" s="19"/>
      <c r="F45" s="19"/>
      <c r="G45" s="5"/>
    </row>
    <row r="46" spans="1:22" s="80" customFormat="1" ht="12.75">
      <c r="A46" s="96" t="s">
        <v>205</v>
      </c>
      <c r="B46" s="96" t="s">
        <v>2</v>
      </c>
      <c r="C46" s="96" t="s">
        <v>3</v>
      </c>
      <c r="D46" s="96" t="s">
        <v>4</v>
      </c>
      <c r="E46" s="96" t="s">
        <v>5</v>
      </c>
      <c r="F46" s="96" t="s">
        <v>143</v>
      </c>
      <c r="G46" s="96" t="s">
        <v>144</v>
      </c>
      <c r="H46" s="96" t="s">
        <v>148</v>
      </c>
      <c r="I46" s="96"/>
      <c r="J46" s="96" t="s">
        <v>194</v>
      </c>
      <c r="K46" s="96" t="s">
        <v>195</v>
      </c>
      <c r="L46" s="96" t="s">
        <v>149</v>
      </c>
      <c r="M46" s="96"/>
      <c r="N46" s="96" t="s">
        <v>194</v>
      </c>
      <c r="O46" s="96" t="s">
        <v>195</v>
      </c>
      <c r="P46" s="96" t="s">
        <v>150</v>
      </c>
      <c r="Q46" s="96"/>
      <c r="R46" s="96"/>
      <c r="S46" s="96" t="s">
        <v>194</v>
      </c>
      <c r="T46" s="96" t="s">
        <v>195</v>
      </c>
      <c r="U46" s="96" t="s">
        <v>152</v>
      </c>
      <c r="V46" s="96" t="s">
        <v>207</v>
      </c>
    </row>
    <row r="47" spans="1:22" ht="12.75">
      <c r="A47" s="14" t="s">
        <v>6</v>
      </c>
      <c r="B47" s="90" t="s">
        <v>81</v>
      </c>
      <c r="C47" s="90" t="s">
        <v>82</v>
      </c>
      <c r="D47" s="90" t="s">
        <v>9</v>
      </c>
      <c r="E47" s="89" t="s">
        <v>83</v>
      </c>
      <c r="F47" s="89" t="s">
        <v>11</v>
      </c>
      <c r="G47" s="95" t="s">
        <v>145</v>
      </c>
      <c r="H47" s="88">
        <v>269</v>
      </c>
      <c r="I47" s="88"/>
      <c r="J47" s="88">
        <v>7</v>
      </c>
      <c r="K47" s="88">
        <v>17</v>
      </c>
      <c r="L47" s="88">
        <v>272</v>
      </c>
      <c r="M47" s="88"/>
      <c r="N47" s="88">
        <v>9</v>
      </c>
      <c r="O47" s="88">
        <v>14</v>
      </c>
      <c r="P47" s="88"/>
      <c r="Q47" s="88"/>
      <c r="R47" s="70">
        <f>I47+M47</f>
        <v>0</v>
      </c>
      <c r="S47" s="61">
        <f>J47+N47</f>
        <v>16</v>
      </c>
      <c r="T47" s="61">
        <f>K47+O47</f>
        <v>31</v>
      </c>
      <c r="U47" s="93">
        <f>H47+L47</f>
        <v>541</v>
      </c>
      <c r="V47" s="94" t="s">
        <v>209</v>
      </c>
    </row>
    <row r="48" spans="1:22" ht="12.75">
      <c r="A48" s="16" t="s">
        <v>13</v>
      </c>
      <c r="B48" s="18" t="s">
        <v>84</v>
      </c>
      <c r="C48" s="18" t="s">
        <v>85</v>
      </c>
      <c r="D48" s="18" t="s">
        <v>9</v>
      </c>
      <c r="E48" s="17" t="s">
        <v>83</v>
      </c>
      <c r="F48" s="17" t="s">
        <v>11</v>
      </c>
      <c r="G48" s="8" t="s">
        <v>145</v>
      </c>
      <c r="H48" s="63">
        <v>250</v>
      </c>
      <c r="I48" s="63"/>
      <c r="J48" s="63">
        <v>2</v>
      </c>
      <c r="K48" s="63">
        <v>12</v>
      </c>
      <c r="L48" s="63">
        <v>234</v>
      </c>
      <c r="M48" s="63"/>
      <c r="N48" s="63">
        <v>2</v>
      </c>
      <c r="O48" s="63">
        <v>14</v>
      </c>
      <c r="P48" s="63"/>
      <c r="Q48" s="63"/>
      <c r="R48" s="70">
        <f aca="true" t="shared" si="4" ref="R48:R100">I48+M48</f>
        <v>0</v>
      </c>
      <c r="S48" s="74">
        <f aca="true" t="shared" si="5" ref="S48:S100">J48+N48</f>
        <v>4</v>
      </c>
      <c r="T48" s="74">
        <f aca="true" t="shared" si="6" ref="T48:T100">K48+O48</f>
        <v>26</v>
      </c>
      <c r="U48" s="75">
        <f aca="true" t="shared" si="7" ref="U48:U100">H48+L48</f>
        <v>484</v>
      </c>
      <c r="V48" s="24" t="s">
        <v>209</v>
      </c>
    </row>
    <row r="49" spans="1:22" ht="12.75">
      <c r="A49" s="17" t="s">
        <v>15</v>
      </c>
      <c r="B49" s="17" t="s">
        <v>86</v>
      </c>
      <c r="C49" s="18" t="s">
        <v>87</v>
      </c>
      <c r="D49" s="18" t="s">
        <v>9</v>
      </c>
      <c r="E49" s="17" t="s">
        <v>83</v>
      </c>
      <c r="F49" s="17" t="s">
        <v>11</v>
      </c>
      <c r="G49" s="8" t="s">
        <v>145</v>
      </c>
      <c r="H49" s="63">
        <v>253</v>
      </c>
      <c r="I49" s="63"/>
      <c r="J49" s="63">
        <v>5</v>
      </c>
      <c r="K49" s="63">
        <v>15</v>
      </c>
      <c r="L49" s="63">
        <v>267</v>
      </c>
      <c r="M49" s="63"/>
      <c r="N49" s="63">
        <v>5</v>
      </c>
      <c r="O49" s="63">
        <v>17</v>
      </c>
      <c r="P49" s="63"/>
      <c r="Q49" s="63"/>
      <c r="R49" s="70">
        <f t="shared" si="4"/>
        <v>0</v>
      </c>
      <c r="S49" s="74">
        <f t="shared" si="5"/>
        <v>10</v>
      </c>
      <c r="T49" s="74">
        <f t="shared" si="6"/>
        <v>32</v>
      </c>
      <c r="U49" s="75">
        <f t="shared" si="7"/>
        <v>520</v>
      </c>
      <c r="V49" s="24" t="s">
        <v>209</v>
      </c>
    </row>
    <row r="50" spans="1:22" ht="12.75">
      <c r="A50" s="17" t="s">
        <v>18</v>
      </c>
      <c r="B50" s="17"/>
      <c r="C50" s="17"/>
      <c r="D50" s="17"/>
      <c r="E50" s="17"/>
      <c r="F50" s="17"/>
      <c r="G50" s="8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70">
        <f t="shared" si="4"/>
        <v>0</v>
      </c>
      <c r="S50" s="74"/>
      <c r="T50" s="74"/>
      <c r="U50" s="75"/>
      <c r="V50" s="24"/>
    </row>
    <row r="51" spans="1:22" ht="12.75">
      <c r="A51" s="21"/>
      <c r="B51" s="21"/>
      <c r="C51" s="21"/>
      <c r="D51" s="21"/>
      <c r="E51" s="21"/>
      <c r="F51" s="21"/>
      <c r="G51" s="21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70">
        <f t="shared" si="4"/>
        <v>0</v>
      </c>
      <c r="S51" s="74"/>
      <c r="T51" s="74"/>
      <c r="U51" s="75"/>
      <c r="V51" s="24"/>
    </row>
    <row r="52" spans="1:22" ht="12.75">
      <c r="A52" s="16" t="s">
        <v>26</v>
      </c>
      <c r="B52" s="17" t="s">
        <v>88</v>
      </c>
      <c r="C52" s="18" t="s">
        <v>82</v>
      </c>
      <c r="D52" s="18" t="s">
        <v>9</v>
      </c>
      <c r="E52" s="17" t="s">
        <v>20</v>
      </c>
      <c r="F52" s="17" t="s">
        <v>11</v>
      </c>
      <c r="G52" s="8" t="s">
        <v>145</v>
      </c>
      <c r="H52" s="63">
        <v>279</v>
      </c>
      <c r="I52" s="63"/>
      <c r="J52" s="63">
        <v>11</v>
      </c>
      <c r="K52" s="63">
        <v>17</v>
      </c>
      <c r="L52" s="63">
        <v>269</v>
      </c>
      <c r="M52" s="63"/>
      <c r="N52" s="63">
        <v>6</v>
      </c>
      <c r="O52" s="63">
        <v>19</v>
      </c>
      <c r="P52" s="63"/>
      <c r="Q52" s="63"/>
      <c r="R52" s="70">
        <f t="shared" si="4"/>
        <v>0</v>
      </c>
      <c r="S52" s="74">
        <f t="shared" si="5"/>
        <v>17</v>
      </c>
      <c r="T52" s="74">
        <f t="shared" si="6"/>
        <v>36</v>
      </c>
      <c r="U52" s="75">
        <f t="shared" si="7"/>
        <v>548</v>
      </c>
      <c r="V52" s="24" t="s">
        <v>209</v>
      </c>
    </row>
    <row r="53" spans="1:22" ht="12.75">
      <c r="A53" s="17" t="s">
        <v>27</v>
      </c>
      <c r="B53" s="17" t="s">
        <v>89</v>
      </c>
      <c r="C53" s="18" t="s">
        <v>82</v>
      </c>
      <c r="D53" s="18" t="s">
        <v>9</v>
      </c>
      <c r="E53" s="17" t="s">
        <v>20</v>
      </c>
      <c r="F53" s="17" t="s">
        <v>11</v>
      </c>
      <c r="G53" s="8" t="s">
        <v>145</v>
      </c>
      <c r="H53" s="63">
        <v>278</v>
      </c>
      <c r="I53" s="63"/>
      <c r="J53" s="63">
        <v>9</v>
      </c>
      <c r="K53" s="63">
        <v>20</v>
      </c>
      <c r="L53" s="63">
        <v>282</v>
      </c>
      <c r="M53" s="63"/>
      <c r="N53" s="63">
        <v>12</v>
      </c>
      <c r="O53" s="63">
        <v>18</v>
      </c>
      <c r="P53" s="63"/>
      <c r="Q53" s="63"/>
      <c r="R53" s="70">
        <f t="shared" si="4"/>
        <v>0</v>
      </c>
      <c r="S53" s="74">
        <f t="shared" si="5"/>
        <v>21</v>
      </c>
      <c r="T53" s="74">
        <f t="shared" si="6"/>
        <v>38</v>
      </c>
      <c r="U53" s="75">
        <f t="shared" si="7"/>
        <v>560</v>
      </c>
      <c r="V53" s="24" t="s">
        <v>209</v>
      </c>
    </row>
    <row r="54" spans="1:22" ht="12.75">
      <c r="A54" s="17" t="s">
        <v>92</v>
      </c>
      <c r="B54" s="18" t="s">
        <v>90</v>
      </c>
      <c r="C54" s="18" t="s">
        <v>204</v>
      </c>
      <c r="D54" s="17" t="s">
        <v>91</v>
      </c>
      <c r="E54" s="17" t="s">
        <v>17</v>
      </c>
      <c r="F54" s="17" t="s">
        <v>11</v>
      </c>
      <c r="G54" s="8" t="s">
        <v>145</v>
      </c>
      <c r="H54" s="63">
        <v>240</v>
      </c>
      <c r="I54" s="63"/>
      <c r="J54" s="63">
        <v>2</v>
      </c>
      <c r="K54" s="63">
        <v>11</v>
      </c>
      <c r="L54" s="63">
        <v>254</v>
      </c>
      <c r="M54" s="63"/>
      <c r="N54" s="63">
        <v>2</v>
      </c>
      <c r="O54" s="63">
        <v>17</v>
      </c>
      <c r="P54" s="63"/>
      <c r="Q54" s="63"/>
      <c r="R54" s="70">
        <f t="shared" si="4"/>
        <v>0</v>
      </c>
      <c r="S54" s="74">
        <f t="shared" si="5"/>
        <v>4</v>
      </c>
      <c r="T54" s="74">
        <f t="shared" si="6"/>
        <v>28</v>
      </c>
      <c r="U54" s="75">
        <f t="shared" si="7"/>
        <v>494</v>
      </c>
      <c r="V54" s="24" t="s">
        <v>209</v>
      </c>
    </row>
    <row r="55" spans="1:22" ht="12.75">
      <c r="A55" s="17" t="s">
        <v>29</v>
      </c>
      <c r="B55" s="17"/>
      <c r="C55" s="17"/>
      <c r="D55" s="17"/>
      <c r="E55" s="17"/>
      <c r="F55" s="17"/>
      <c r="G55" s="8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70">
        <f t="shared" si="4"/>
        <v>0</v>
      </c>
      <c r="S55" s="74"/>
      <c r="T55" s="74"/>
      <c r="U55" s="75"/>
      <c r="V55" s="24"/>
    </row>
    <row r="56" spans="1:22" ht="12.75">
      <c r="A56" s="13"/>
      <c r="B56" s="19"/>
      <c r="C56" s="19"/>
      <c r="D56" s="19"/>
      <c r="E56" s="19"/>
      <c r="F56" s="19"/>
      <c r="G56" s="5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70">
        <f t="shared" si="4"/>
        <v>0</v>
      </c>
      <c r="S56" s="74"/>
      <c r="T56" s="74"/>
      <c r="U56" s="75"/>
      <c r="V56" s="24"/>
    </row>
    <row r="57" spans="1:22" ht="12.75">
      <c r="A57" s="16" t="s">
        <v>37</v>
      </c>
      <c r="B57" s="17" t="s">
        <v>93</v>
      </c>
      <c r="C57" s="18" t="s">
        <v>82</v>
      </c>
      <c r="D57" s="18" t="s">
        <v>9</v>
      </c>
      <c r="E57" s="17" t="s">
        <v>20</v>
      </c>
      <c r="F57" s="17" t="s">
        <v>11</v>
      </c>
      <c r="G57" s="8" t="s">
        <v>145</v>
      </c>
      <c r="H57" s="63">
        <v>279</v>
      </c>
      <c r="I57" s="63"/>
      <c r="J57" s="63">
        <v>11</v>
      </c>
      <c r="K57" s="63">
        <v>17</v>
      </c>
      <c r="L57" s="63">
        <v>277</v>
      </c>
      <c r="M57" s="63"/>
      <c r="N57" s="63">
        <v>11</v>
      </c>
      <c r="O57" s="63">
        <v>17</v>
      </c>
      <c r="P57" s="63"/>
      <c r="Q57" s="63"/>
      <c r="R57" s="70">
        <f t="shared" si="4"/>
        <v>0</v>
      </c>
      <c r="S57" s="74">
        <f t="shared" si="5"/>
        <v>22</v>
      </c>
      <c r="T57" s="74">
        <f t="shared" si="6"/>
        <v>34</v>
      </c>
      <c r="U57" s="75">
        <f t="shared" si="7"/>
        <v>556</v>
      </c>
      <c r="V57" s="24" t="s">
        <v>209</v>
      </c>
    </row>
    <row r="58" spans="1:22" ht="12.75">
      <c r="A58" s="17" t="s">
        <v>38</v>
      </c>
      <c r="B58" s="17" t="s">
        <v>94</v>
      </c>
      <c r="C58" s="18" t="s">
        <v>95</v>
      </c>
      <c r="D58" s="18" t="s">
        <v>9</v>
      </c>
      <c r="E58" s="17" t="s">
        <v>20</v>
      </c>
      <c r="F58" s="17" t="s">
        <v>11</v>
      </c>
      <c r="G58" s="8" t="s">
        <v>145</v>
      </c>
      <c r="H58" s="63">
        <v>275</v>
      </c>
      <c r="I58" s="63"/>
      <c r="J58" s="63">
        <v>5</v>
      </c>
      <c r="K58" s="63">
        <v>25</v>
      </c>
      <c r="L58" s="63">
        <v>275</v>
      </c>
      <c r="M58" s="63"/>
      <c r="N58" s="63">
        <v>5</v>
      </c>
      <c r="O58" s="63">
        <v>25</v>
      </c>
      <c r="P58" s="63"/>
      <c r="Q58" s="63"/>
      <c r="R58" s="70">
        <f t="shared" si="4"/>
        <v>0</v>
      </c>
      <c r="S58" s="74">
        <f t="shared" si="5"/>
        <v>10</v>
      </c>
      <c r="T58" s="74">
        <f t="shared" si="6"/>
        <v>50</v>
      </c>
      <c r="U58" s="75">
        <f t="shared" si="7"/>
        <v>550</v>
      </c>
      <c r="V58" s="24" t="s">
        <v>209</v>
      </c>
    </row>
    <row r="59" spans="1:22" ht="12.75">
      <c r="A59" s="17" t="s">
        <v>39</v>
      </c>
      <c r="B59" s="18" t="s">
        <v>96</v>
      </c>
      <c r="C59" s="18" t="s">
        <v>82</v>
      </c>
      <c r="D59" s="17" t="s">
        <v>9</v>
      </c>
      <c r="E59" s="17" t="s">
        <v>83</v>
      </c>
      <c r="F59" s="17" t="s">
        <v>11</v>
      </c>
      <c r="G59" s="8" t="s">
        <v>145</v>
      </c>
      <c r="H59" s="63">
        <v>277</v>
      </c>
      <c r="I59" s="63"/>
      <c r="J59" s="63">
        <v>11</v>
      </c>
      <c r="K59" s="63">
        <v>15</v>
      </c>
      <c r="L59" s="63">
        <v>278</v>
      </c>
      <c r="M59" s="63"/>
      <c r="N59" s="63">
        <v>10</v>
      </c>
      <c r="O59" s="63">
        <v>18</v>
      </c>
      <c r="P59" s="63"/>
      <c r="Q59" s="63"/>
      <c r="R59" s="70">
        <f t="shared" si="4"/>
        <v>0</v>
      </c>
      <c r="S59" s="74">
        <f t="shared" si="5"/>
        <v>21</v>
      </c>
      <c r="T59" s="74">
        <f t="shared" si="6"/>
        <v>33</v>
      </c>
      <c r="U59" s="75">
        <f t="shared" si="7"/>
        <v>555</v>
      </c>
      <c r="V59" s="24" t="s">
        <v>209</v>
      </c>
    </row>
    <row r="60" spans="1:22" ht="12.75">
      <c r="A60" s="17" t="s">
        <v>40</v>
      </c>
      <c r="B60" s="17"/>
      <c r="C60" s="17"/>
      <c r="D60" s="17"/>
      <c r="E60" s="17"/>
      <c r="F60" s="17"/>
      <c r="G60" s="8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70">
        <f t="shared" si="4"/>
        <v>0</v>
      </c>
      <c r="S60" s="74"/>
      <c r="T60" s="74"/>
      <c r="U60" s="75"/>
      <c r="V60" s="24"/>
    </row>
    <row r="61" spans="1:22" ht="12.75">
      <c r="A61" s="13"/>
      <c r="B61" s="19"/>
      <c r="C61" s="19"/>
      <c r="D61" s="19"/>
      <c r="E61" s="19"/>
      <c r="F61" s="19"/>
      <c r="G61" s="5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70">
        <f t="shared" si="4"/>
        <v>0</v>
      </c>
      <c r="S61" s="74"/>
      <c r="T61" s="74"/>
      <c r="U61" s="75"/>
      <c r="V61" s="24"/>
    </row>
    <row r="62" spans="1:22" ht="12.75">
      <c r="A62" s="16" t="s">
        <v>43</v>
      </c>
      <c r="B62" s="17" t="s">
        <v>97</v>
      </c>
      <c r="C62" s="18" t="s">
        <v>82</v>
      </c>
      <c r="D62" s="18" t="s">
        <v>9</v>
      </c>
      <c r="E62" s="17" t="s">
        <v>83</v>
      </c>
      <c r="F62" s="17" t="s">
        <v>32</v>
      </c>
      <c r="G62" s="8" t="s">
        <v>146</v>
      </c>
      <c r="H62" s="63">
        <v>265</v>
      </c>
      <c r="I62" s="63"/>
      <c r="J62" s="63">
        <v>9</v>
      </c>
      <c r="K62" s="63">
        <v>11</v>
      </c>
      <c r="L62" s="63">
        <v>266</v>
      </c>
      <c r="M62" s="63"/>
      <c r="N62" s="63">
        <v>11</v>
      </c>
      <c r="O62" s="63">
        <v>6</v>
      </c>
      <c r="P62" s="63"/>
      <c r="Q62" s="63"/>
      <c r="R62" s="70">
        <f t="shared" si="4"/>
        <v>0</v>
      </c>
      <c r="S62" s="74">
        <f t="shared" si="5"/>
        <v>20</v>
      </c>
      <c r="T62" s="74">
        <f t="shared" si="6"/>
        <v>17</v>
      </c>
      <c r="U62" s="75">
        <f t="shared" si="7"/>
        <v>531</v>
      </c>
      <c r="V62" s="24" t="s">
        <v>209</v>
      </c>
    </row>
    <row r="63" spans="1:22" ht="12.75">
      <c r="A63" s="17" t="s">
        <v>44</v>
      </c>
      <c r="B63" s="17" t="s">
        <v>98</v>
      </c>
      <c r="C63" s="18" t="s">
        <v>99</v>
      </c>
      <c r="D63" s="18" t="s">
        <v>9</v>
      </c>
      <c r="E63" s="17" t="s">
        <v>83</v>
      </c>
      <c r="F63" s="17" t="s">
        <v>32</v>
      </c>
      <c r="G63" s="8" t="s">
        <v>146</v>
      </c>
      <c r="H63" s="63">
        <v>249</v>
      </c>
      <c r="I63" s="63"/>
      <c r="J63" s="63">
        <v>5</v>
      </c>
      <c r="K63" s="63">
        <v>6</v>
      </c>
      <c r="L63" s="63">
        <v>252</v>
      </c>
      <c r="M63" s="63"/>
      <c r="N63" s="63">
        <v>8</v>
      </c>
      <c r="O63" s="63">
        <v>8</v>
      </c>
      <c r="P63" s="63"/>
      <c r="Q63" s="63"/>
      <c r="R63" s="70">
        <f t="shared" si="4"/>
        <v>0</v>
      </c>
      <c r="S63" s="74">
        <f t="shared" si="5"/>
        <v>13</v>
      </c>
      <c r="T63" s="74">
        <f t="shared" si="6"/>
        <v>14</v>
      </c>
      <c r="U63" s="75">
        <f t="shared" si="7"/>
        <v>501</v>
      </c>
      <c r="V63" s="24" t="s">
        <v>209</v>
      </c>
    </row>
    <row r="64" spans="1:22" ht="12.75">
      <c r="A64" s="17" t="s">
        <v>45</v>
      </c>
      <c r="B64" s="18" t="s">
        <v>100</v>
      </c>
      <c r="C64" s="18" t="s">
        <v>82</v>
      </c>
      <c r="D64" s="17" t="s">
        <v>9</v>
      </c>
      <c r="E64" s="17" t="s">
        <v>83</v>
      </c>
      <c r="F64" s="17" t="s">
        <v>32</v>
      </c>
      <c r="G64" s="8" t="s">
        <v>146</v>
      </c>
      <c r="H64" s="63">
        <v>244</v>
      </c>
      <c r="I64" s="63"/>
      <c r="J64" s="63">
        <v>5</v>
      </c>
      <c r="K64" s="63">
        <v>6</v>
      </c>
      <c r="L64" s="63">
        <v>241</v>
      </c>
      <c r="M64" s="63"/>
      <c r="N64" s="63">
        <v>3</v>
      </c>
      <c r="O64" s="63">
        <v>11</v>
      </c>
      <c r="P64" s="63"/>
      <c r="Q64" s="63"/>
      <c r="R64" s="70">
        <f t="shared" si="4"/>
        <v>0</v>
      </c>
      <c r="S64" s="74">
        <f t="shared" si="5"/>
        <v>8</v>
      </c>
      <c r="T64" s="74">
        <f t="shared" si="6"/>
        <v>17</v>
      </c>
      <c r="U64" s="75">
        <f t="shared" si="7"/>
        <v>485</v>
      </c>
      <c r="V64" s="24" t="s">
        <v>209</v>
      </c>
    </row>
    <row r="65" spans="1:22" ht="12.75">
      <c r="A65" s="17" t="s">
        <v>46</v>
      </c>
      <c r="B65" s="17" t="s">
        <v>101</v>
      </c>
      <c r="C65" s="17" t="s">
        <v>99</v>
      </c>
      <c r="D65" s="17" t="s">
        <v>9</v>
      </c>
      <c r="E65" s="17" t="s">
        <v>83</v>
      </c>
      <c r="F65" s="17" t="s">
        <v>32</v>
      </c>
      <c r="G65" s="8" t="s">
        <v>146</v>
      </c>
      <c r="H65" s="63">
        <v>254</v>
      </c>
      <c r="I65" s="63"/>
      <c r="J65" s="63">
        <v>6</v>
      </c>
      <c r="K65" s="63">
        <v>11</v>
      </c>
      <c r="L65" s="63">
        <v>243</v>
      </c>
      <c r="M65" s="63"/>
      <c r="N65" s="63">
        <v>7</v>
      </c>
      <c r="O65" s="63">
        <v>9</v>
      </c>
      <c r="P65" s="63"/>
      <c r="Q65" s="63"/>
      <c r="R65" s="70">
        <f t="shared" si="4"/>
        <v>0</v>
      </c>
      <c r="S65" s="74">
        <f t="shared" si="5"/>
        <v>13</v>
      </c>
      <c r="T65" s="74">
        <f t="shared" si="6"/>
        <v>20</v>
      </c>
      <c r="U65" s="75">
        <f t="shared" si="7"/>
        <v>497</v>
      </c>
      <c r="V65" s="24" t="s">
        <v>209</v>
      </c>
    </row>
    <row r="66" spans="1:22" ht="12.75">
      <c r="A66" s="13"/>
      <c r="B66" s="19"/>
      <c r="C66" s="19"/>
      <c r="D66" s="19"/>
      <c r="E66" s="19"/>
      <c r="F66" s="19"/>
      <c r="G66" s="5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70">
        <f t="shared" si="4"/>
        <v>0</v>
      </c>
      <c r="S66" s="74"/>
      <c r="T66" s="74"/>
      <c r="U66" s="75"/>
      <c r="V66" s="24"/>
    </row>
    <row r="67" spans="1:22" ht="12.75">
      <c r="A67" s="16" t="s">
        <v>52</v>
      </c>
      <c r="B67" s="17" t="s">
        <v>102</v>
      </c>
      <c r="C67" s="18" t="s">
        <v>82</v>
      </c>
      <c r="D67" s="18" t="s">
        <v>9</v>
      </c>
      <c r="E67" s="17" t="s">
        <v>83</v>
      </c>
      <c r="F67" s="17" t="s">
        <v>32</v>
      </c>
      <c r="G67" s="8" t="s">
        <v>146</v>
      </c>
      <c r="H67" s="63">
        <v>258</v>
      </c>
      <c r="I67" s="63"/>
      <c r="J67" s="63">
        <v>5</v>
      </c>
      <c r="K67" s="63">
        <v>13</v>
      </c>
      <c r="L67" s="63">
        <v>257</v>
      </c>
      <c r="M67" s="63"/>
      <c r="N67" s="63">
        <v>6</v>
      </c>
      <c r="O67" s="63">
        <v>13</v>
      </c>
      <c r="P67" s="63"/>
      <c r="Q67" s="63"/>
      <c r="R67" s="70">
        <f t="shared" si="4"/>
        <v>0</v>
      </c>
      <c r="S67" s="74">
        <f t="shared" si="5"/>
        <v>11</v>
      </c>
      <c r="T67" s="74">
        <f t="shared" si="6"/>
        <v>26</v>
      </c>
      <c r="U67" s="75">
        <f t="shared" si="7"/>
        <v>515</v>
      </c>
      <c r="V67" s="24" t="s">
        <v>209</v>
      </c>
    </row>
    <row r="68" spans="1:22" ht="12.75">
      <c r="A68" s="17" t="s">
        <v>53</v>
      </c>
      <c r="B68" s="17" t="s">
        <v>103</v>
      </c>
      <c r="C68" s="18" t="s">
        <v>99</v>
      </c>
      <c r="D68" s="18" t="s">
        <v>9</v>
      </c>
      <c r="E68" s="17" t="s">
        <v>83</v>
      </c>
      <c r="F68" s="17" t="s">
        <v>32</v>
      </c>
      <c r="G68" s="8" t="s">
        <v>146</v>
      </c>
      <c r="H68" s="63">
        <v>244</v>
      </c>
      <c r="I68" s="63"/>
      <c r="J68" s="63">
        <v>2</v>
      </c>
      <c r="K68" s="63">
        <v>15</v>
      </c>
      <c r="L68" s="63">
        <v>237</v>
      </c>
      <c r="M68" s="63"/>
      <c r="N68" s="63">
        <v>5</v>
      </c>
      <c r="O68" s="63">
        <v>5</v>
      </c>
      <c r="P68" s="63"/>
      <c r="Q68" s="63"/>
      <c r="R68" s="70">
        <f t="shared" si="4"/>
        <v>0</v>
      </c>
      <c r="S68" s="74">
        <f t="shared" si="5"/>
        <v>7</v>
      </c>
      <c r="T68" s="74">
        <f t="shared" si="6"/>
        <v>20</v>
      </c>
      <c r="U68" s="75">
        <f t="shared" si="7"/>
        <v>481</v>
      </c>
      <c r="V68" s="100" t="s">
        <v>209</v>
      </c>
    </row>
    <row r="69" spans="1:22" ht="12.75">
      <c r="A69" s="17" t="s">
        <v>106</v>
      </c>
      <c r="B69" s="18" t="s">
        <v>104</v>
      </c>
      <c r="C69" s="18" t="s">
        <v>105</v>
      </c>
      <c r="D69" s="17" t="s">
        <v>199</v>
      </c>
      <c r="E69" s="17" t="s">
        <v>83</v>
      </c>
      <c r="F69" s="17" t="s">
        <v>32</v>
      </c>
      <c r="G69" s="8" t="s">
        <v>146</v>
      </c>
      <c r="H69" s="63">
        <v>228</v>
      </c>
      <c r="I69" s="63"/>
      <c r="J69" s="63">
        <v>2</v>
      </c>
      <c r="K69" s="63">
        <v>9</v>
      </c>
      <c r="L69" s="63">
        <v>227</v>
      </c>
      <c r="M69" s="63"/>
      <c r="N69" s="63">
        <v>6</v>
      </c>
      <c r="O69" s="63">
        <v>6</v>
      </c>
      <c r="P69" s="63"/>
      <c r="Q69" s="63"/>
      <c r="R69" s="70">
        <f t="shared" si="4"/>
        <v>0</v>
      </c>
      <c r="S69" s="74">
        <f t="shared" si="5"/>
        <v>8</v>
      </c>
      <c r="T69" s="74">
        <f t="shared" si="6"/>
        <v>15</v>
      </c>
      <c r="U69" s="75">
        <f t="shared" si="7"/>
        <v>455</v>
      </c>
      <c r="V69" s="24" t="s">
        <v>208</v>
      </c>
    </row>
    <row r="70" spans="1:22" ht="12.75">
      <c r="A70" s="17" t="s">
        <v>55</v>
      </c>
      <c r="B70" s="18"/>
      <c r="C70" s="18"/>
      <c r="D70" s="17"/>
      <c r="E70" s="17"/>
      <c r="F70" s="17"/>
      <c r="G70" s="8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70"/>
      <c r="S70" s="74"/>
      <c r="T70" s="74"/>
      <c r="U70" s="75"/>
      <c r="V70" s="24"/>
    </row>
    <row r="71" spans="1:22" ht="12.75">
      <c r="A71" s="13"/>
      <c r="B71" s="19"/>
      <c r="C71" s="19"/>
      <c r="D71" s="19"/>
      <c r="E71" s="19"/>
      <c r="F71" s="19"/>
      <c r="G71" s="5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70">
        <f t="shared" si="4"/>
        <v>0</v>
      </c>
      <c r="S71" s="74"/>
      <c r="T71" s="74"/>
      <c r="U71" s="75"/>
      <c r="V71" s="24"/>
    </row>
    <row r="72" spans="1:22" ht="12.75">
      <c r="A72" s="16" t="s">
        <v>60</v>
      </c>
      <c r="B72" s="17" t="s">
        <v>201</v>
      </c>
      <c r="C72" s="18" t="s">
        <v>82</v>
      </c>
      <c r="D72" s="18" t="s">
        <v>9</v>
      </c>
      <c r="E72" s="17" t="s">
        <v>20</v>
      </c>
      <c r="F72" s="17" t="s">
        <v>32</v>
      </c>
      <c r="G72" s="8">
        <v>40</v>
      </c>
      <c r="H72" s="63">
        <v>269</v>
      </c>
      <c r="I72" s="63"/>
      <c r="J72" s="63">
        <v>13</v>
      </c>
      <c r="K72" s="63">
        <v>8</v>
      </c>
      <c r="L72" s="63">
        <v>257</v>
      </c>
      <c r="M72" s="63"/>
      <c r="N72" s="63">
        <v>6</v>
      </c>
      <c r="O72" s="63">
        <v>12</v>
      </c>
      <c r="P72" s="63"/>
      <c r="Q72" s="63"/>
      <c r="R72" s="70">
        <f t="shared" si="4"/>
        <v>0</v>
      </c>
      <c r="S72" s="74">
        <f t="shared" si="5"/>
        <v>19</v>
      </c>
      <c r="T72" s="74">
        <f t="shared" si="6"/>
        <v>20</v>
      </c>
      <c r="U72" s="75">
        <f t="shared" si="7"/>
        <v>526</v>
      </c>
      <c r="V72" s="24" t="s">
        <v>209</v>
      </c>
    </row>
    <row r="73" spans="1:22" ht="12.75">
      <c r="A73" s="17" t="s">
        <v>61</v>
      </c>
      <c r="B73" s="17" t="s">
        <v>107</v>
      </c>
      <c r="C73" s="18" t="s">
        <v>82</v>
      </c>
      <c r="D73" s="18" t="s">
        <v>9</v>
      </c>
      <c r="E73" s="17" t="s">
        <v>20</v>
      </c>
      <c r="F73" s="17" t="s">
        <v>32</v>
      </c>
      <c r="G73" s="8">
        <v>40</v>
      </c>
      <c r="H73" s="63">
        <v>264</v>
      </c>
      <c r="I73" s="63"/>
      <c r="J73" s="63">
        <v>6</v>
      </c>
      <c r="K73" s="63">
        <v>15</v>
      </c>
      <c r="L73" s="63">
        <v>263</v>
      </c>
      <c r="M73" s="63"/>
      <c r="N73" s="63">
        <v>7</v>
      </c>
      <c r="O73" s="63">
        <v>12</v>
      </c>
      <c r="P73" s="63"/>
      <c r="Q73" s="63"/>
      <c r="R73" s="70">
        <f t="shared" si="4"/>
        <v>0</v>
      </c>
      <c r="S73" s="74">
        <f t="shared" si="5"/>
        <v>13</v>
      </c>
      <c r="T73" s="74">
        <f t="shared" si="6"/>
        <v>27</v>
      </c>
      <c r="U73" s="75">
        <f t="shared" si="7"/>
        <v>527</v>
      </c>
      <c r="V73" s="24" t="s">
        <v>209</v>
      </c>
    </row>
    <row r="74" spans="1:22" ht="12.75">
      <c r="A74" s="17" t="s">
        <v>111</v>
      </c>
      <c r="B74" s="18" t="s">
        <v>108</v>
      </c>
      <c r="C74" s="18" t="s">
        <v>105</v>
      </c>
      <c r="D74" s="17" t="s">
        <v>199</v>
      </c>
      <c r="E74" s="17" t="s">
        <v>20</v>
      </c>
      <c r="F74" s="17" t="s">
        <v>32</v>
      </c>
      <c r="G74" s="8">
        <v>40</v>
      </c>
      <c r="H74" s="63">
        <v>231</v>
      </c>
      <c r="I74" s="63"/>
      <c r="J74" s="63">
        <v>2</v>
      </c>
      <c r="K74" s="63">
        <v>9</v>
      </c>
      <c r="L74" s="63">
        <v>249</v>
      </c>
      <c r="M74" s="63"/>
      <c r="N74" s="63">
        <v>10</v>
      </c>
      <c r="O74" s="63">
        <v>4</v>
      </c>
      <c r="P74" s="63"/>
      <c r="Q74" s="63"/>
      <c r="R74" s="70">
        <f t="shared" si="4"/>
        <v>0</v>
      </c>
      <c r="S74" s="74">
        <f t="shared" si="5"/>
        <v>12</v>
      </c>
      <c r="T74" s="74">
        <f t="shared" si="6"/>
        <v>13</v>
      </c>
      <c r="U74" s="75">
        <f t="shared" si="7"/>
        <v>480</v>
      </c>
      <c r="V74" s="24" t="s">
        <v>208</v>
      </c>
    </row>
    <row r="75" spans="1:22" ht="12.75">
      <c r="A75" s="17" t="s">
        <v>63</v>
      </c>
      <c r="B75" s="17" t="s">
        <v>109</v>
      </c>
      <c r="C75" s="17" t="s">
        <v>110</v>
      </c>
      <c r="D75" s="17" t="s">
        <v>9</v>
      </c>
      <c r="E75" s="17" t="s">
        <v>20</v>
      </c>
      <c r="F75" s="17" t="s">
        <v>32</v>
      </c>
      <c r="G75" s="8">
        <v>40</v>
      </c>
      <c r="H75" s="63">
        <v>259</v>
      </c>
      <c r="I75" s="63"/>
      <c r="J75" s="63">
        <v>5</v>
      </c>
      <c r="K75" s="63">
        <v>13</v>
      </c>
      <c r="L75" s="63">
        <v>256</v>
      </c>
      <c r="M75" s="63"/>
      <c r="N75" s="63">
        <v>10</v>
      </c>
      <c r="O75" s="63">
        <v>4</v>
      </c>
      <c r="P75" s="63"/>
      <c r="Q75" s="63"/>
      <c r="R75" s="70">
        <f t="shared" si="4"/>
        <v>0</v>
      </c>
      <c r="S75" s="74">
        <f t="shared" si="5"/>
        <v>15</v>
      </c>
      <c r="T75" s="74">
        <f t="shared" si="6"/>
        <v>17</v>
      </c>
      <c r="U75" s="75">
        <f t="shared" si="7"/>
        <v>515</v>
      </c>
      <c r="V75" s="24" t="s">
        <v>209</v>
      </c>
    </row>
    <row r="76" spans="1:22" ht="12.75">
      <c r="A76" s="13"/>
      <c r="B76" s="19"/>
      <c r="C76" s="19"/>
      <c r="D76" s="19"/>
      <c r="E76" s="19"/>
      <c r="F76" s="19"/>
      <c r="G76" s="5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70">
        <f t="shared" si="4"/>
        <v>0</v>
      </c>
      <c r="S76" s="74"/>
      <c r="T76" s="74"/>
      <c r="U76" s="75"/>
      <c r="V76" s="24"/>
    </row>
    <row r="77" spans="1:22" ht="12.75">
      <c r="A77" s="16" t="s">
        <v>116</v>
      </c>
      <c r="B77" s="17" t="s">
        <v>200</v>
      </c>
      <c r="C77" s="18" t="s">
        <v>204</v>
      </c>
      <c r="D77" s="18" t="s">
        <v>91</v>
      </c>
      <c r="E77" s="17" t="s">
        <v>17</v>
      </c>
      <c r="F77" s="17" t="s">
        <v>32</v>
      </c>
      <c r="G77" s="8">
        <v>40</v>
      </c>
      <c r="H77" s="63">
        <v>277</v>
      </c>
      <c r="I77" s="63"/>
      <c r="J77" s="63">
        <v>15</v>
      </c>
      <c r="K77" s="63">
        <v>8</v>
      </c>
      <c r="L77" s="63">
        <v>281</v>
      </c>
      <c r="M77" s="63"/>
      <c r="N77" s="63">
        <v>14</v>
      </c>
      <c r="O77" s="63">
        <v>13</v>
      </c>
      <c r="P77" s="63"/>
      <c r="Q77" s="63"/>
      <c r="R77" s="70">
        <f t="shared" si="4"/>
        <v>0</v>
      </c>
      <c r="S77" s="74">
        <f t="shared" si="5"/>
        <v>29</v>
      </c>
      <c r="T77" s="74">
        <f t="shared" si="6"/>
        <v>21</v>
      </c>
      <c r="U77" s="75">
        <f t="shared" si="7"/>
        <v>558</v>
      </c>
      <c r="V77" s="24" t="s">
        <v>209</v>
      </c>
    </row>
    <row r="78" spans="1:22" ht="12.75">
      <c r="A78" s="17" t="s">
        <v>70</v>
      </c>
      <c r="B78" s="17" t="s">
        <v>112</v>
      </c>
      <c r="C78" s="18" t="s">
        <v>113</v>
      </c>
      <c r="D78" s="18" t="s">
        <v>9</v>
      </c>
      <c r="E78" s="17" t="s">
        <v>17</v>
      </c>
      <c r="F78" s="17" t="s">
        <v>32</v>
      </c>
      <c r="G78" s="8">
        <v>40</v>
      </c>
      <c r="H78" s="63">
        <v>252</v>
      </c>
      <c r="I78" s="63"/>
      <c r="J78" s="63">
        <v>5</v>
      </c>
      <c r="K78" s="63">
        <v>11</v>
      </c>
      <c r="L78" s="63">
        <v>260</v>
      </c>
      <c r="M78" s="63"/>
      <c r="N78" s="63">
        <v>8</v>
      </c>
      <c r="O78" s="63">
        <v>11</v>
      </c>
      <c r="P78" s="63"/>
      <c r="Q78" s="63"/>
      <c r="R78" s="70">
        <f t="shared" si="4"/>
        <v>0</v>
      </c>
      <c r="S78" s="74">
        <f t="shared" si="5"/>
        <v>13</v>
      </c>
      <c r="T78" s="74">
        <f t="shared" si="6"/>
        <v>22</v>
      </c>
      <c r="U78" s="75">
        <f t="shared" si="7"/>
        <v>512</v>
      </c>
      <c r="V78" s="24" t="s">
        <v>209</v>
      </c>
    </row>
    <row r="79" spans="1:22" ht="12.75">
      <c r="A79" s="17" t="s">
        <v>71</v>
      </c>
      <c r="B79" s="18" t="s">
        <v>114</v>
      </c>
      <c r="C79" s="18" t="s">
        <v>110</v>
      </c>
      <c r="D79" s="17" t="s">
        <v>9</v>
      </c>
      <c r="E79" s="17" t="s">
        <v>17</v>
      </c>
      <c r="F79" s="17" t="s">
        <v>32</v>
      </c>
      <c r="G79" s="8">
        <v>40</v>
      </c>
      <c r="H79" s="63">
        <v>199</v>
      </c>
      <c r="I79" s="63"/>
      <c r="J79" s="63">
        <v>1</v>
      </c>
      <c r="K79" s="63">
        <v>5</v>
      </c>
      <c r="L79" s="63">
        <v>205</v>
      </c>
      <c r="M79" s="63"/>
      <c r="N79" s="63">
        <v>2</v>
      </c>
      <c r="O79" s="63">
        <v>6</v>
      </c>
      <c r="P79" s="63"/>
      <c r="Q79" s="63"/>
      <c r="R79" s="70">
        <f t="shared" si="4"/>
        <v>0</v>
      </c>
      <c r="S79" s="74">
        <f t="shared" si="5"/>
        <v>3</v>
      </c>
      <c r="T79" s="74">
        <f t="shared" si="6"/>
        <v>11</v>
      </c>
      <c r="U79" s="75">
        <f t="shared" si="7"/>
        <v>404</v>
      </c>
      <c r="V79" s="24" t="s">
        <v>209</v>
      </c>
    </row>
    <row r="80" spans="1:22" ht="12.75">
      <c r="A80" s="17" t="s">
        <v>72</v>
      </c>
      <c r="B80" s="17" t="s">
        <v>115</v>
      </c>
      <c r="C80" s="17" t="s">
        <v>95</v>
      </c>
      <c r="D80" s="17" t="s">
        <v>9</v>
      </c>
      <c r="E80" s="17" t="s">
        <v>17</v>
      </c>
      <c r="F80" s="17" t="s">
        <v>32</v>
      </c>
      <c r="G80" s="8">
        <v>40</v>
      </c>
      <c r="H80" s="63">
        <v>246</v>
      </c>
      <c r="I80" s="63"/>
      <c r="J80" s="63">
        <v>6</v>
      </c>
      <c r="K80" s="63">
        <v>5</v>
      </c>
      <c r="L80" s="63">
        <v>251</v>
      </c>
      <c r="M80" s="63"/>
      <c r="N80" s="63">
        <v>6</v>
      </c>
      <c r="O80" s="63">
        <v>6</v>
      </c>
      <c r="P80" s="63"/>
      <c r="Q80" s="63"/>
      <c r="R80" s="70">
        <f t="shared" si="4"/>
        <v>0</v>
      </c>
      <c r="S80" s="74">
        <f t="shared" si="5"/>
        <v>12</v>
      </c>
      <c r="T80" s="74">
        <f t="shared" si="6"/>
        <v>11</v>
      </c>
      <c r="U80" s="75">
        <f t="shared" si="7"/>
        <v>497</v>
      </c>
      <c r="V80" s="24" t="s">
        <v>209</v>
      </c>
    </row>
    <row r="81" spans="1:22" ht="12.75">
      <c r="A81" s="13"/>
      <c r="B81" s="19"/>
      <c r="C81" s="19"/>
      <c r="D81" s="19"/>
      <c r="E81" s="19"/>
      <c r="F81" s="19"/>
      <c r="G81" s="5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70">
        <f t="shared" si="4"/>
        <v>0</v>
      </c>
      <c r="S81" s="74"/>
      <c r="T81" s="74"/>
      <c r="U81" s="75"/>
      <c r="V81" s="24"/>
    </row>
    <row r="82" spans="1:22" ht="12.75">
      <c r="A82" s="16" t="s">
        <v>120</v>
      </c>
      <c r="B82" s="17" t="s">
        <v>117</v>
      </c>
      <c r="C82" s="18" t="s">
        <v>105</v>
      </c>
      <c r="D82" s="17" t="s">
        <v>199</v>
      </c>
      <c r="E82" s="17" t="s">
        <v>34</v>
      </c>
      <c r="F82" s="17" t="s">
        <v>32</v>
      </c>
      <c r="G82" s="8">
        <v>40</v>
      </c>
      <c r="H82" s="63">
        <v>242</v>
      </c>
      <c r="I82" s="63"/>
      <c r="J82" s="63">
        <v>5</v>
      </c>
      <c r="K82" s="63">
        <v>6</v>
      </c>
      <c r="L82" s="63">
        <v>238</v>
      </c>
      <c r="M82" s="63"/>
      <c r="N82" s="63">
        <v>5</v>
      </c>
      <c r="O82" s="63">
        <v>10</v>
      </c>
      <c r="P82" s="63">
        <v>23</v>
      </c>
      <c r="Q82" s="63"/>
      <c r="R82" s="70">
        <f t="shared" si="4"/>
        <v>0</v>
      </c>
      <c r="S82" s="74">
        <f t="shared" si="5"/>
        <v>10</v>
      </c>
      <c r="T82" s="74">
        <f t="shared" si="6"/>
        <v>16</v>
      </c>
      <c r="U82" s="75">
        <f t="shared" si="7"/>
        <v>480</v>
      </c>
      <c r="V82" s="24" t="s">
        <v>208</v>
      </c>
    </row>
    <row r="83" spans="1:22" ht="12.75">
      <c r="A83" s="17" t="s">
        <v>78</v>
      </c>
      <c r="B83" s="17" t="s">
        <v>118</v>
      </c>
      <c r="C83" s="18" t="s">
        <v>110</v>
      </c>
      <c r="D83" s="18" t="s">
        <v>9</v>
      </c>
      <c r="E83" s="17" t="s">
        <v>34</v>
      </c>
      <c r="F83" s="17" t="s">
        <v>32</v>
      </c>
      <c r="G83" s="8">
        <v>40</v>
      </c>
      <c r="H83" s="63">
        <v>256</v>
      </c>
      <c r="I83" s="63"/>
      <c r="J83" s="63">
        <v>8</v>
      </c>
      <c r="K83" s="63">
        <v>9</v>
      </c>
      <c r="L83" s="63">
        <v>254</v>
      </c>
      <c r="M83" s="63"/>
      <c r="N83" s="63">
        <v>7</v>
      </c>
      <c r="O83" s="63">
        <v>10</v>
      </c>
      <c r="P83" s="63"/>
      <c r="Q83" s="63"/>
      <c r="R83" s="70">
        <f t="shared" si="4"/>
        <v>0</v>
      </c>
      <c r="S83" s="74">
        <f t="shared" si="5"/>
        <v>15</v>
      </c>
      <c r="T83" s="74">
        <f t="shared" si="6"/>
        <v>19</v>
      </c>
      <c r="U83" s="75">
        <f t="shared" si="7"/>
        <v>510</v>
      </c>
      <c r="V83" s="24" t="s">
        <v>209</v>
      </c>
    </row>
    <row r="84" spans="1:22" ht="12.75">
      <c r="A84" s="17" t="s">
        <v>79</v>
      </c>
      <c r="B84" s="18" t="s">
        <v>119</v>
      </c>
      <c r="C84" s="18" t="s">
        <v>82</v>
      </c>
      <c r="D84" s="17" t="s">
        <v>9</v>
      </c>
      <c r="E84" s="17" t="s">
        <v>22</v>
      </c>
      <c r="F84" s="17" t="s">
        <v>32</v>
      </c>
      <c r="G84" s="8" t="s">
        <v>146</v>
      </c>
      <c r="H84" s="63">
        <v>200</v>
      </c>
      <c r="I84" s="63"/>
      <c r="J84" s="63">
        <v>2</v>
      </c>
      <c r="K84" s="63">
        <v>1</v>
      </c>
      <c r="L84" s="63">
        <v>201</v>
      </c>
      <c r="M84" s="63"/>
      <c r="N84" s="63">
        <v>2</v>
      </c>
      <c r="O84" s="63">
        <v>7</v>
      </c>
      <c r="P84" s="63"/>
      <c r="Q84" s="63"/>
      <c r="R84" s="70">
        <f t="shared" si="4"/>
        <v>0</v>
      </c>
      <c r="S84" s="74">
        <f t="shared" si="5"/>
        <v>4</v>
      </c>
      <c r="T84" s="74">
        <f t="shared" si="6"/>
        <v>8</v>
      </c>
      <c r="U84" s="75">
        <f t="shared" si="7"/>
        <v>401</v>
      </c>
      <c r="V84" s="24" t="s">
        <v>208</v>
      </c>
    </row>
    <row r="85" spans="1:22" ht="12.75">
      <c r="A85" s="17" t="s">
        <v>80</v>
      </c>
      <c r="B85" s="17"/>
      <c r="C85" s="17"/>
      <c r="D85" s="17"/>
      <c r="E85" s="17"/>
      <c r="F85" s="17"/>
      <c r="G85" s="8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74">
        <f t="shared" si="4"/>
        <v>0</v>
      </c>
      <c r="S85" s="74"/>
      <c r="T85" s="74"/>
      <c r="U85" s="75"/>
      <c r="V85" s="24"/>
    </row>
    <row r="86" spans="1:22" ht="12.75">
      <c r="A86" s="13"/>
      <c r="B86" s="19"/>
      <c r="C86" s="19"/>
      <c r="D86" s="19"/>
      <c r="E86" s="19"/>
      <c r="F86" s="19"/>
      <c r="G86" s="5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70">
        <f t="shared" si="4"/>
        <v>0</v>
      </c>
      <c r="S86" s="71"/>
      <c r="T86" s="71"/>
      <c r="U86" s="72"/>
      <c r="V86" s="26"/>
    </row>
    <row r="87" spans="1:22" ht="12.75">
      <c r="A87" s="16" t="s">
        <v>123</v>
      </c>
      <c r="B87" s="17" t="s">
        <v>121</v>
      </c>
      <c r="C87" s="18" t="s">
        <v>113</v>
      </c>
      <c r="D87" s="18" t="s">
        <v>9</v>
      </c>
      <c r="E87" s="17" t="s">
        <v>24</v>
      </c>
      <c r="F87" s="17" t="s">
        <v>32</v>
      </c>
      <c r="G87" s="8">
        <v>40</v>
      </c>
      <c r="H87" s="63">
        <v>206</v>
      </c>
      <c r="I87" s="63"/>
      <c r="J87" s="63">
        <v>1</v>
      </c>
      <c r="K87" s="63">
        <v>4</v>
      </c>
      <c r="L87" s="63">
        <v>221</v>
      </c>
      <c r="M87" s="63"/>
      <c r="N87" s="63">
        <v>2</v>
      </c>
      <c r="O87" s="63">
        <v>5</v>
      </c>
      <c r="P87" s="63"/>
      <c r="Q87" s="63"/>
      <c r="R87" s="70">
        <f t="shared" si="4"/>
        <v>0</v>
      </c>
      <c r="S87" s="61">
        <f t="shared" si="5"/>
        <v>3</v>
      </c>
      <c r="T87" s="61">
        <f t="shared" si="6"/>
        <v>9</v>
      </c>
      <c r="U87" s="93">
        <f t="shared" si="7"/>
        <v>427</v>
      </c>
      <c r="V87" s="94" t="s">
        <v>209</v>
      </c>
    </row>
    <row r="88" spans="1:22" ht="12.75">
      <c r="A88" s="17" t="s">
        <v>124</v>
      </c>
      <c r="B88" s="17" t="s">
        <v>122</v>
      </c>
      <c r="C88" s="18" t="s">
        <v>110</v>
      </c>
      <c r="D88" s="18" t="s">
        <v>9</v>
      </c>
      <c r="E88" s="17" t="s">
        <v>24</v>
      </c>
      <c r="F88" s="17" t="s">
        <v>32</v>
      </c>
      <c r="G88" s="8">
        <v>40</v>
      </c>
      <c r="H88" s="63">
        <v>143</v>
      </c>
      <c r="I88" s="63"/>
      <c r="J88" s="63">
        <v>1</v>
      </c>
      <c r="K88" s="63">
        <v>2</v>
      </c>
      <c r="L88" s="63">
        <v>117</v>
      </c>
      <c r="M88" s="63"/>
      <c r="N88" s="63"/>
      <c r="O88" s="63">
        <v>2</v>
      </c>
      <c r="P88" s="63"/>
      <c r="Q88" s="63"/>
      <c r="R88" s="70">
        <f t="shared" si="4"/>
        <v>0</v>
      </c>
      <c r="S88" s="74">
        <f t="shared" si="5"/>
        <v>1</v>
      </c>
      <c r="T88" s="74">
        <f t="shared" si="6"/>
        <v>4</v>
      </c>
      <c r="U88" s="75">
        <f t="shared" si="7"/>
        <v>260</v>
      </c>
      <c r="V88" s="24" t="s">
        <v>209</v>
      </c>
    </row>
    <row r="89" spans="1:22" ht="12.75">
      <c r="A89" s="17" t="s">
        <v>125</v>
      </c>
      <c r="B89" s="18"/>
      <c r="C89" s="18"/>
      <c r="D89" s="17"/>
      <c r="E89" s="17"/>
      <c r="F89" s="17"/>
      <c r="G89" s="8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70">
        <f t="shared" si="4"/>
        <v>0</v>
      </c>
      <c r="S89" s="74"/>
      <c r="T89" s="74"/>
      <c r="U89" s="75"/>
      <c r="V89" s="24"/>
    </row>
    <row r="90" spans="1:22" ht="12.75">
      <c r="A90" s="17" t="s">
        <v>126</v>
      </c>
      <c r="B90" s="17"/>
      <c r="C90" s="17"/>
      <c r="D90" s="17"/>
      <c r="E90" s="17"/>
      <c r="F90" s="17"/>
      <c r="G90" s="8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70">
        <f t="shared" si="4"/>
        <v>0</v>
      </c>
      <c r="S90" s="74"/>
      <c r="T90" s="74"/>
      <c r="U90" s="75"/>
      <c r="V90" s="24"/>
    </row>
    <row r="91" spans="1:22" ht="12.75">
      <c r="A91" s="13"/>
      <c r="B91" s="19"/>
      <c r="C91" s="19"/>
      <c r="D91" s="19"/>
      <c r="E91" s="19"/>
      <c r="F91" s="19"/>
      <c r="G91" s="5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70">
        <f t="shared" si="4"/>
        <v>0</v>
      </c>
      <c r="S91" s="74"/>
      <c r="T91" s="74"/>
      <c r="U91" s="75"/>
      <c r="V91" s="24"/>
    </row>
    <row r="92" spans="1:22" ht="12.75">
      <c r="A92" s="16" t="s">
        <v>129</v>
      </c>
      <c r="B92" s="17" t="s">
        <v>215</v>
      </c>
      <c r="C92" s="18" t="s">
        <v>110</v>
      </c>
      <c r="D92" s="18" t="s">
        <v>9</v>
      </c>
      <c r="E92" s="17" t="s">
        <v>65</v>
      </c>
      <c r="F92" s="17" t="s">
        <v>32</v>
      </c>
      <c r="G92" s="8">
        <v>60</v>
      </c>
      <c r="H92" s="63">
        <v>234</v>
      </c>
      <c r="I92" s="63"/>
      <c r="J92" s="63">
        <v>1</v>
      </c>
      <c r="K92" s="63">
        <v>10</v>
      </c>
      <c r="L92" s="63">
        <v>219</v>
      </c>
      <c r="M92" s="63"/>
      <c r="N92" s="63">
        <v>1</v>
      </c>
      <c r="O92" s="63">
        <v>5</v>
      </c>
      <c r="P92" s="63"/>
      <c r="Q92" s="63"/>
      <c r="R92" s="70">
        <f t="shared" si="4"/>
        <v>0</v>
      </c>
      <c r="S92" s="74">
        <f t="shared" si="5"/>
        <v>2</v>
      </c>
      <c r="T92" s="74">
        <f t="shared" si="6"/>
        <v>15</v>
      </c>
      <c r="U92" s="75">
        <f t="shared" si="7"/>
        <v>453</v>
      </c>
      <c r="V92" s="24" t="s">
        <v>209</v>
      </c>
    </row>
    <row r="93" spans="1:22" ht="12.75">
      <c r="A93" s="17" t="s">
        <v>130</v>
      </c>
      <c r="B93" s="17" t="s">
        <v>127</v>
      </c>
      <c r="C93" s="18" t="s">
        <v>82</v>
      </c>
      <c r="D93" s="18" t="s">
        <v>9</v>
      </c>
      <c r="E93" s="17" t="s">
        <v>65</v>
      </c>
      <c r="F93" s="17" t="s">
        <v>32</v>
      </c>
      <c r="G93" s="8">
        <v>60</v>
      </c>
      <c r="H93" s="63">
        <v>232</v>
      </c>
      <c r="I93" s="63"/>
      <c r="J93" s="63">
        <v>3</v>
      </c>
      <c r="K93" s="63">
        <v>6</v>
      </c>
      <c r="L93" s="63">
        <v>228</v>
      </c>
      <c r="M93" s="63"/>
      <c r="N93" s="63">
        <v>6</v>
      </c>
      <c r="O93" s="63">
        <v>4</v>
      </c>
      <c r="P93" s="63"/>
      <c r="Q93" s="63"/>
      <c r="R93" s="70">
        <f t="shared" si="4"/>
        <v>0</v>
      </c>
      <c r="S93" s="74">
        <f t="shared" si="5"/>
        <v>9</v>
      </c>
      <c r="T93" s="74">
        <f t="shared" si="6"/>
        <v>10</v>
      </c>
      <c r="U93" s="75">
        <f t="shared" si="7"/>
        <v>460</v>
      </c>
      <c r="V93" s="24" t="s">
        <v>209</v>
      </c>
    </row>
    <row r="94" spans="1:22" ht="12.75">
      <c r="A94" s="17" t="s">
        <v>131</v>
      </c>
      <c r="B94" s="18" t="s">
        <v>128</v>
      </c>
      <c r="C94" s="18" t="s">
        <v>82</v>
      </c>
      <c r="D94" s="17" t="s">
        <v>9</v>
      </c>
      <c r="E94" s="17" t="s">
        <v>65</v>
      </c>
      <c r="F94" s="17" t="s">
        <v>32</v>
      </c>
      <c r="G94" s="8">
        <v>60</v>
      </c>
      <c r="H94" s="63">
        <v>206</v>
      </c>
      <c r="I94" s="63"/>
      <c r="J94" s="63">
        <v>3</v>
      </c>
      <c r="K94" s="63">
        <v>4</v>
      </c>
      <c r="L94" s="63">
        <v>188</v>
      </c>
      <c r="M94" s="63"/>
      <c r="N94" s="63">
        <v>1</v>
      </c>
      <c r="O94" s="63">
        <v>4</v>
      </c>
      <c r="P94" s="63"/>
      <c r="Q94" s="63"/>
      <c r="R94" s="70">
        <f t="shared" si="4"/>
        <v>0</v>
      </c>
      <c r="S94" s="74">
        <f t="shared" si="5"/>
        <v>4</v>
      </c>
      <c r="T94" s="74">
        <f t="shared" si="6"/>
        <v>8</v>
      </c>
      <c r="U94" s="75">
        <f t="shared" si="7"/>
        <v>394</v>
      </c>
      <c r="V94" s="24" t="s">
        <v>209</v>
      </c>
    </row>
    <row r="95" spans="1:22" ht="12.75">
      <c r="A95" s="17" t="s">
        <v>132</v>
      </c>
      <c r="B95" s="17" t="s">
        <v>202</v>
      </c>
      <c r="C95" s="17" t="s">
        <v>8</v>
      </c>
      <c r="D95" s="17" t="s">
        <v>9</v>
      </c>
      <c r="E95" s="17" t="s">
        <v>65</v>
      </c>
      <c r="F95" s="17" t="s">
        <v>32</v>
      </c>
      <c r="G95" s="8" t="s">
        <v>203</v>
      </c>
      <c r="H95" s="63">
        <v>209</v>
      </c>
      <c r="I95" s="63"/>
      <c r="J95" s="63">
        <v>1</v>
      </c>
      <c r="K95" s="63">
        <v>8</v>
      </c>
      <c r="L95" s="63">
        <v>207</v>
      </c>
      <c r="M95" s="63"/>
      <c r="N95" s="63">
        <v>2</v>
      </c>
      <c r="O95" s="63">
        <v>6</v>
      </c>
      <c r="P95" s="63"/>
      <c r="Q95" s="63"/>
      <c r="R95" s="70">
        <f t="shared" si="4"/>
        <v>0</v>
      </c>
      <c r="S95" s="74">
        <f t="shared" si="5"/>
        <v>3</v>
      </c>
      <c r="T95" s="74">
        <f t="shared" si="6"/>
        <v>14</v>
      </c>
      <c r="U95" s="75">
        <f t="shared" si="7"/>
        <v>416</v>
      </c>
      <c r="V95" s="24" t="s">
        <v>209</v>
      </c>
    </row>
    <row r="96" spans="1:22" ht="12.75">
      <c r="A96" s="13"/>
      <c r="B96" s="19"/>
      <c r="C96" s="19"/>
      <c r="D96" s="19"/>
      <c r="E96" s="19"/>
      <c r="F96" s="19"/>
      <c r="G96" s="5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70">
        <f t="shared" si="4"/>
        <v>0</v>
      </c>
      <c r="S96" s="74"/>
      <c r="T96" s="74"/>
      <c r="U96" s="75"/>
      <c r="V96" s="24"/>
    </row>
    <row r="97" spans="1:22" ht="12.75">
      <c r="A97" s="16" t="s">
        <v>139</v>
      </c>
      <c r="B97" s="17" t="s">
        <v>133</v>
      </c>
      <c r="C97" s="18" t="s">
        <v>31</v>
      </c>
      <c r="D97" s="18" t="s">
        <v>9</v>
      </c>
      <c r="E97" s="17" t="s">
        <v>17</v>
      </c>
      <c r="F97" s="17" t="s">
        <v>134</v>
      </c>
      <c r="G97" s="8">
        <v>60</v>
      </c>
      <c r="H97" s="63">
        <v>191</v>
      </c>
      <c r="I97" s="63"/>
      <c r="J97" s="63"/>
      <c r="K97" s="63">
        <v>3</v>
      </c>
      <c r="L97" s="63">
        <v>181</v>
      </c>
      <c r="M97" s="63"/>
      <c r="N97" s="63">
        <v>2</v>
      </c>
      <c r="O97" s="63">
        <v>2</v>
      </c>
      <c r="P97" s="63"/>
      <c r="Q97" s="63"/>
      <c r="R97" s="70">
        <f t="shared" si="4"/>
        <v>0</v>
      </c>
      <c r="S97" s="74">
        <f t="shared" si="5"/>
        <v>2</v>
      </c>
      <c r="T97" s="74">
        <f t="shared" si="6"/>
        <v>5</v>
      </c>
      <c r="U97" s="75">
        <f t="shared" si="7"/>
        <v>372</v>
      </c>
      <c r="V97" s="24" t="s">
        <v>209</v>
      </c>
    </row>
    <row r="98" spans="1:22" ht="12.75">
      <c r="A98" s="17" t="s">
        <v>140</v>
      </c>
      <c r="B98" s="17" t="s">
        <v>135</v>
      </c>
      <c r="C98" s="18" t="s">
        <v>136</v>
      </c>
      <c r="D98" s="18" t="s">
        <v>9</v>
      </c>
      <c r="E98" s="17" t="s">
        <v>10</v>
      </c>
      <c r="F98" s="17" t="s">
        <v>134</v>
      </c>
      <c r="G98" s="8">
        <v>60</v>
      </c>
      <c r="H98" s="63">
        <v>113</v>
      </c>
      <c r="I98" s="63"/>
      <c r="J98" s="63"/>
      <c r="K98" s="63"/>
      <c r="L98" s="63">
        <v>112</v>
      </c>
      <c r="M98" s="63"/>
      <c r="N98" s="63"/>
      <c r="O98" s="63">
        <v>1</v>
      </c>
      <c r="P98" s="63"/>
      <c r="Q98" s="63"/>
      <c r="R98" s="70">
        <f t="shared" si="4"/>
        <v>0</v>
      </c>
      <c r="S98" s="74">
        <f t="shared" si="5"/>
        <v>0</v>
      </c>
      <c r="T98" s="74">
        <f t="shared" si="6"/>
        <v>1</v>
      </c>
      <c r="U98" s="75">
        <f t="shared" si="7"/>
        <v>225</v>
      </c>
      <c r="V98" s="24" t="s">
        <v>209</v>
      </c>
    </row>
    <row r="99" spans="1:22" ht="12.75">
      <c r="A99" s="17" t="s">
        <v>141</v>
      </c>
      <c r="B99" s="18" t="s">
        <v>137</v>
      </c>
      <c r="C99" s="18" t="s">
        <v>136</v>
      </c>
      <c r="D99" s="17" t="s">
        <v>9</v>
      </c>
      <c r="E99" s="17" t="s">
        <v>20</v>
      </c>
      <c r="F99" s="17" t="s">
        <v>134</v>
      </c>
      <c r="G99" s="8">
        <v>60</v>
      </c>
      <c r="H99" s="63">
        <v>184</v>
      </c>
      <c r="I99" s="63"/>
      <c r="J99" s="63">
        <v>3</v>
      </c>
      <c r="K99" s="63">
        <v>2</v>
      </c>
      <c r="L99" s="63">
        <v>149</v>
      </c>
      <c r="M99" s="63"/>
      <c r="N99" s="63"/>
      <c r="O99" s="63">
        <v>2</v>
      </c>
      <c r="P99" s="63"/>
      <c r="Q99" s="63"/>
      <c r="R99" s="70">
        <f t="shared" si="4"/>
        <v>0</v>
      </c>
      <c r="S99" s="74">
        <f t="shared" si="5"/>
        <v>3</v>
      </c>
      <c r="T99" s="74">
        <f t="shared" si="6"/>
        <v>4</v>
      </c>
      <c r="U99" s="75">
        <f t="shared" si="7"/>
        <v>333</v>
      </c>
      <c r="V99" s="24" t="s">
        <v>209</v>
      </c>
    </row>
    <row r="100" spans="1:22" ht="12.75">
      <c r="A100" s="17" t="s">
        <v>142</v>
      </c>
      <c r="B100" s="17" t="s">
        <v>138</v>
      </c>
      <c r="C100" s="17" t="s">
        <v>136</v>
      </c>
      <c r="D100" s="17" t="s">
        <v>9</v>
      </c>
      <c r="E100" s="17" t="s">
        <v>20</v>
      </c>
      <c r="F100" s="17" t="s">
        <v>134</v>
      </c>
      <c r="G100" s="8">
        <v>60</v>
      </c>
      <c r="H100" s="63">
        <v>163</v>
      </c>
      <c r="I100" s="63"/>
      <c r="J100" s="63">
        <v>2</v>
      </c>
      <c r="K100" s="63">
        <v>3</v>
      </c>
      <c r="L100" s="63">
        <v>195</v>
      </c>
      <c r="M100" s="63"/>
      <c r="N100" s="63">
        <v>5</v>
      </c>
      <c r="O100" s="63">
        <v>3</v>
      </c>
      <c r="P100" s="63"/>
      <c r="Q100" s="63"/>
      <c r="R100" s="70">
        <f t="shared" si="4"/>
        <v>0</v>
      </c>
      <c r="S100" s="74">
        <f t="shared" si="5"/>
        <v>7</v>
      </c>
      <c r="T100" s="74">
        <f t="shared" si="6"/>
        <v>6</v>
      </c>
      <c r="U100" s="75">
        <f t="shared" si="7"/>
        <v>358</v>
      </c>
      <c r="V100" s="24" t="s">
        <v>209</v>
      </c>
    </row>
  </sheetData>
  <autoFilter ref="A5:G100"/>
  <mergeCells count="3">
    <mergeCell ref="A1:F1"/>
    <mergeCell ref="A2:F2"/>
    <mergeCell ref="A3:F3"/>
  </mergeCells>
  <printOptions horizontalCentered="1"/>
  <pageMargins left="0.49" right="0.7874015748031497" top="0.3" bottom="0.27" header="0.2" footer="0.24"/>
  <pageSetup fitToHeight="111" horizontalDpi="300" verticalDpi="300" orientation="landscape" paperSize="9" scale="75" r:id="rId1"/>
  <headerFooter alignWithMargins="0">
    <oddFooter>&amp;R&amp;T</oddFooter>
  </headerFooter>
  <rowBreaks count="1" manualBreakCount="1">
    <brk id="8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showGridLines="0" showZeros="0" tabSelected="1" zoomScaleSheetLayoutView="100" workbookViewId="0" topLeftCell="A1">
      <selection activeCell="D20" sqref="D20"/>
    </sheetView>
  </sheetViews>
  <sheetFormatPr defaultColWidth="11.421875" defaultRowHeight="12.75"/>
  <cols>
    <col min="1" max="1" width="6.7109375" style="0" customWidth="1"/>
    <col min="2" max="2" width="10.140625" style="0" customWidth="1"/>
    <col min="3" max="3" width="20.28125" style="0" customWidth="1"/>
    <col min="4" max="4" width="28.7109375" style="0" customWidth="1"/>
    <col min="5" max="5" width="11.28125" style="0" hidden="1" customWidth="1"/>
    <col min="6" max="6" width="8.7109375" style="0" hidden="1" customWidth="1"/>
    <col min="7" max="7" width="6.00390625" style="0" hidden="1" customWidth="1"/>
    <col min="8" max="8" width="9.57421875" style="0" hidden="1" customWidth="1"/>
    <col min="9" max="10" width="6.8515625" style="80" bestFit="1" customWidth="1"/>
    <col min="11" max="11" width="8.421875" style="80" hidden="1" customWidth="1"/>
    <col min="12" max="12" width="6.7109375" style="80" bestFit="1" customWidth="1"/>
    <col min="13" max="13" width="5.57421875" style="80" bestFit="1" customWidth="1"/>
    <col min="14" max="14" width="8.7109375" style="28" bestFit="1" customWidth="1"/>
  </cols>
  <sheetData>
    <row r="1" spans="1:14" ht="18">
      <c r="A1" s="107" t="s">
        <v>183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3.25">
      <c r="A2" s="108" t="s">
        <v>180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5">
      <c r="A3" s="103" t="s">
        <v>181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8">
      <c r="A4" s="109" t="s">
        <v>178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">
      <c r="A5" s="103" t="s">
        <v>179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2.75">
      <c r="A6" s="104">
        <v>37920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2.75">
      <c r="A7" s="106" t="s">
        <v>184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8">
      <c r="A8" s="107" t="s">
        <v>31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13" spans="1:13" s="1" customFormat="1" ht="18.75" thickBot="1">
      <c r="A13" s="1" t="s">
        <v>155</v>
      </c>
      <c r="I13" s="76"/>
      <c r="J13" s="76"/>
      <c r="K13" s="76"/>
      <c r="L13" s="76"/>
      <c r="M13" s="76"/>
    </row>
    <row r="14" spans="1:14" s="37" customFormat="1" ht="16.5" thickBot="1">
      <c r="A14" s="29" t="s">
        <v>153</v>
      </c>
      <c r="B14" s="29" t="s">
        <v>1</v>
      </c>
      <c r="C14" s="35" t="s">
        <v>154</v>
      </c>
      <c r="D14" s="35" t="s">
        <v>3</v>
      </c>
      <c r="E14" s="35" t="s">
        <v>4</v>
      </c>
      <c r="F14" s="35" t="s">
        <v>5</v>
      </c>
      <c r="G14" s="36" t="s">
        <v>143</v>
      </c>
      <c r="H14" s="30" t="s">
        <v>144</v>
      </c>
      <c r="I14" s="77" t="s">
        <v>148</v>
      </c>
      <c r="J14" s="78" t="s">
        <v>149</v>
      </c>
      <c r="K14" s="77" t="s">
        <v>150</v>
      </c>
      <c r="L14" s="79">
        <v>10</v>
      </c>
      <c r="M14" s="78" t="s">
        <v>195</v>
      </c>
      <c r="N14" s="31" t="s">
        <v>152</v>
      </c>
    </row>
    <row r="15" spans="1:14" ht="12.75">
      <c r="A15" s="20">
        <v>1</v>
      </c>
      <c r="B15" s="20" t="str">
        <f>'LM ja nein'!A42</f>
        <v>8B</v>
      </c>
      <c r="C15" s="14" t="str">
        <f>'LM ja nein'!B42</f>
        <v>Behnke Mark</v>
      </c>
      <c r="D15" s="14" t="str">
        <f>'LM ja nein'!C42</f>
        <v>HBSV Heimerdingen</v>
      </c>
      <c r="E15" s="15" t="str">
        <f>'LM ja nein'!D42</f>
        <v>Schwaben</v>
      </c>
      <c r="F15" s="14" t="str">
        <f>'LM ja nein'!E42</f>
        <v>U 12</v>
      </c>
      <c r="G15" s="14" t="str">
        <f>'LM ja nein'!F42</f>
        <v>Rec</v>
      </c>
      <c r="H15" s="11">
        <f>'LM ja nein'!G42</f>
        <v>80</v>
      </c>
      <c r="I15" s="62">
        <f>'LM ja nein'!H42</f>
        <v>260</v>
      </c>
      <c r="J15" s="62">
        <f>'LM ja nein'!L42</f>
        <v>261</v>
      </c>
      <c r="K15" s="62"/>
      <c r="L15" s="62">
        <f>'LM ja nein'!S42</f>
        <v>11</v>
      </c>
      <c r="M15" s="62">
        <f>'LM ja nein'!T42</f>
        <v>26</v>
      </c>
      <c r="N15" s="23">
        <f>'LM ja nein'!U42</f>
        <v>521</v>
      </c>
    </row>
    <row r="16" spans="1:14" ht="12.75">
      <c r="A16" s="17"/>
      <c r="B16" s="17"/>
      <c r="C16" s="16"/>
      <c r="D16" s="17"/>
      <c r="E16" s="18"/>
      <c r="F16" s="17"/>
      <c r="G16" s="17"/>
      <c r="H16" s="12"/>
      <c r="I16" s="73"/>
      <c r="J16" s="73"/>
      <c r="K16" s="73"/>
      <c r="L16" s="73"/>
      <c r="M16" s="73"/>
      <c r="N16" s="25"/>
    </row>
    <row r="18" spans="1:13" s="1" customFormat="1" ht="18.75" thickBot="1">
      <c r="A18" s="1" t="s">
        <v>158</v>
      </c>
      <c r="I18" s="76"/>
      <c r="J18" s="76"/>
      <c r="K18" s="76"/>
      <c r="L18" s="76"/>
      <c r="M18" s="76"/>
    </row>
    <row r="19" spans="1:14" s="37" customFormat="1" ht="16.5" thickBot="1">
      <c r="A19" s="29" t="s">
        <v>153</v>
      </c>
      <c r="B19" s="29" t="s">
        <v>1</v>
      </c>
      <c r="C19" s="35" t="s">
        <v>154</v>
      </c>
      <c r="D19" s="35" t="s">
        <v>3</v>
      </c>
      <c r="E19" s="35" t="s">
        <v>4</v>
      </c>
      <c r="F19" s="35" t="s">
        <v>5</v>
      </c>
      <c r="G19" s="36" t="s">
        <v>143</v>
      </c>
      <c r="H19" s="30" t="s">
        <v>144</v>
      </c>
      <c r="I19" s="77" t="s">
        <v>148</v>
      </c>
      <c r="J19" s="78" t="s">
        <v>149</v>
      </c>
      <c r="K19" s="77" t="s">
        <v>150</v>
      </c>
      <c r="L19" s="79">
        <v>10</v>
      </c>
      <c r="M19" s="78" t="s">
        <v>195</v>
      </c>
      <c r="N19" s="31" t="s">
        <v>152</v>
      </c>
    </row>
    <row r="20" spans="1:14" ht="12.75">
      <c r="A20" s="20">
        <v>1</v>
      </c>
      <c r="B20" s="20" t="str">
        <f>'LM ja nein'!A38</f>
        <v>7C</v>
      </c>
      <c r="C20" s="14" t="str">
        <f>'LM ja nein'!B38</f>
        <v>Schmitz Ramona</v>
      </c>
      <c r="D20" s="14" t="str">
        <f>'LM ja nein'!C38</f>
        <v>HBSV Heimerdingen</v>
      </c>
      <c r="E20" s="15" t="str">
        <f>'LM ja nein'!D38</f>
        <v>Schwaben</v>
      </c>
      <c r="F20" s="14" t="str">
        <f>'LM ja nein'!E38</f>
        <v>U 14</v>
      </c>
      <c r="G20" s="14" t="str">
        <f>'LM ja nein'!F38</f>
        <v>Rec</v>
      </c>
      <c r="H20" s="11">
        <f>'LM ja nein'!G38</f>
        <v>60</v>
      </c>
      <c r="I20" s="62">
        <f>'LM ja nein'!H38</f>
        <v>233</v>
      </c>
      <c r="J20" s="62">
        <f>'LM ja nein'!L38</f>
        <v>210</v>
      </c>
      <c r="K20" s="62">
        <f>'LM ja nein'!P38</f>
        <v>0</v>
      </c>
      <c r="L20" s="62">
        <f>'LM ja nein'!S38</f>
        <v>7</v>
      </c>
      <c r="M20" s="62">
        <f>'LM ja nein'!T38</f>
        <v>10</v>
      </c>
      <c r="N20" s="23">
        <f>'LM ja nein'!U38</f>
        <v>443</v>
      </c>
    </row>
    <row r="21" spans="1:14" ht="12.75">
      <c r="A21" s="17"/>
      <c r="B21" s="17"/>
      <c r="C21" s="16"/>
      <c r="D21" s="17"/>
      <c r="E21" s="18"/>
      <c r="F21" s="17"/>
      <c r="G21" s="17"/>
      <c r="H21" s="12"/>
      <c r="I21" s="73"/>
      <c r="J21" s="73"/>
      <c r="K21" s="73"/>
      <c r="L21" s="73"/>
      <c r="M21" s="73"/>
      <c r="N21" s="25"/>
    </row>
    <row r="23" spans="1:13" s="1" customFormat="1" ht="18.75" thickBot="1">
      <c r="A23" s="1" t="s">
        <v>157</v>
      </c>
      <c r="I23" s="76"/>
      <c r="J23" s="76"/>
      <c r="K23" s="76"/>
      <c r="L23" s="76"/>
      <c r="M23" s="76"/>
    </row>
    <row r="24" spans="1:14" s="37" customFormat="1" ht="16.5" thickBot="1">
      <c r="A24" s="29" t="s">
        <v>153</v>
      </c>
      <c r="B24" s="29" t="s">
        <v>1</v>
      </c>
      <c r="C24" s="35" t="s">
        <v>154</v>
      </c>
      <c r="D24" s="35" t="s">
        <v>3</v>
      </c>
      <c r="E24" s="35" t="s">
        <v>4</v>
      </c>
      <c r="F24" s="35" t="s">
        <v>5</v>
      </c>
      <c r="G24" s="36" t="s">
        <v>143</v>
      </c>
      <c r="H24" s="30" t="s">
        <v>144</v>
      </c>
      <c r="I24" s="77" t="s">
        <v>148</v>
      </c>
      <c r="J24" s="78" t="s">
        <v>149</v>
      </c>
      <c r="K24" s="77" t="s">
        <v>150</v>
      </c>
      <c r="L24" s="79">
        <v>10</v>
      </c>
      <c r="M24" s="78" t="s">
        <v>195</v>
      </c>
      <c r="N24" s="31" t="s">
        <v>152</v>
      </c>
    </row>
    <row r="25" spans="1:14" ht="12.75">
      <c r="A25" s="56">
        <v>1</v>
      </c>
      <c r="B25" s="56" t="str">
        <f>'LM ja nein'!A93</f>
        <v>10B</v>
      </c>
      <c r="C25" s="14" t="str">
        <f>'LM ja nein'!B93</f>
        <v>Barth Jonas</v>
      </c>
      <c r="D25" s="89" t="str">
        <f>'LM ja nein'!C93</f>
        <v>BSV Lorch</v>
      </c>
      <c r="E25" s="90" t="str">
        <f>'LM ja nein'!D93</f>
        <v>Schwaben</v>
      </c>
      <c r="F25" s="89" t="str">
        <f>'LM ja nein'!E93</f>
        <v>U 14</v>
      </c>
      <c r="G25" s="89" t="str">
        <f>'LM ja nein'!F93</f>
        <v>Rec</v>
      </c>
      <c r="H25" s="11">
        <f>'LM ja nein'!G93</f>
        <v>60</v>
      </c>
      <c r="I25" s="91">
        <f>'LM ja nein'!H93</f>
        <v>232</v>
      </c>
      <c r="J25" s="91">
        <f>'LM ja nein'!L93</f>
        <v>228</v>
      </c>
      <c r="K25" s="91">
        <f>'LM ja nein'!P93</f>
        <v>0</v>
      </c>
      <c r="L25" s="91">
        <f>'LM ja nein'!S93</f>
        <v>9</v>
      </c>
      <c r="M25" s="91">
        <f>'LM ja nein'!T93</f>
        <v>10</v>
      </c>
      <c r="N25" s="92">
        <f>'LM ja nein'!U93</f>
        <v>460</v>
      </c>
    </row>
    <row r="26" spans="1:14" ht="12.75">
      <c r="A26" s="17">
        <v>2</v>
      </c>
      <c r="B26" s="17" t="str">
        <f>'LM ja nein'!A92</f>
        <v>10A</v>
      </c>
      <c r="C26" s="16" t="str">
        <f>'LM ja nein'!B92</f>
        <v>Nägele Hannes</v>
      </c>
      <c r="D26" s="17" t="str">
        <f>'LM ja nein'!C92</f>
        <v>TV Ochsenbach</v>
      </c>
      <c r="E26" s="18" t="str">
        <f>'LM ja nein'!D92</f>
        <v>Schwaben</v>
      </c>
      <c r="F26" s="17" t="str">
        <f>'LM ja nein'!E92</f>
        <v>U 14</v>
      </c>
      <c r="G26" s="17" t="str">
        <f>'LM ja nein'!F92</f>
        <v>Rec</v>
      </c>
      <c r="H26" s="12">
        <f>'LM ja nein'!G92</f>
        <v>60</v>
      </c>
      <c r="I26" s="73">
        <f>'LM ja nein'!H92</f>
        <v>234</v>
      </c>
      <c r="J26" s="73">
        <f>'LM ja nein'!L92</f>
        <v>219</v>
      </c>
      <c r="K26" s="73">
        <f>'LM ja nein'!P92</f>
        <v>0</v>
      </c>
      <c r="L26" s="73">
        <f>'LM ja nein'!S92</f>
        <v>2</v>
      </c>
      <c r="M26" s="73">
        <f>'LM ja nein'!T92</f>
        <v>15</v>
      </c>
      <c r="N26" s="25">
        <f>'LM ja nein'!U92</f>
        <v>453</v>
      </c>
    </row>
    <row r="27" spans="1:14" ht="12.75">
      <c r="A27" s="17">
        <v>3</v>
      </c>
      <c r="B27" s="17" t="str">
        <f>'LM ja nein'!A95</f>
        <v>10D</v>
      </c>
      <c r="C27" s="17" t="str">
        <f>'LM ja nein'!B95</f>
        <v>Bledig Robin</v>
      </c>
      <c r="D27" s="17" t="str">
        <f>'LM ja nein'!C95</f>
        <v>HBSV Heimerdingen</v>
      </c>
      <c r="E27" s="17" t="str">
        <f>'LM ja nein'!D95</f>
        <v>Schwaben</v>
      </c>
      <c r="F27" s="17" t="str">
        <f>'LM ja nein'!E95</f>
        <v>U 14</v>
      </c>
      <c r="G27" s="17" t="str">
        <f>'LM ja nein'!F95</f>
        <v>Rec</v>
      </c>
      <c r="H27" s="17" t="str">
        <f>'LM ja nein'!G95</f>
        <v>60</v>
      </c>
      <c r="I27" s="16">
        <f>'LM ja nein'!H95</f>
        <v>209</v>
      </c>
      <c r="J27" s="16">
        <f>'LM ja nein'!L95</f>
        <v>207</v>
      </c>
      <c r="K27" s="16">
        <f>'LM ja nein'!J95</f>
        <v>1</v>
      </c>
      <c r="L27" s="16">
        <f>'LM ja nein'!S95</f>
        <v>3</v>
      </c>
      <c r="M27" s="16">
        <f>'LM ja nein'!T95</f>
        <v>14</v>
      </c>
      <c r="N27" s="25">
        <f>'LM ja nein'!U95</f>
        <v>416</v>
      </c>
    </row>
    <row r="28" spans="1:14" ht="12.75">
      <c r="A28" s="17">
        <v>4</v>
      </c>
      <c r="B28" s="17" t="str">
        <f>'LM ja nein'!A37</f>
        <v>7B</v>
      </c>
      <c r="C28" s="16" t="str">
        <f>'LM ja nein'!B37</f>
        <v>Mitschele Tobias</v>
      </c>
      <c r="D28" s="17" t="str">
        <f>'LM ja nein'!C37</f>
        <v>BSV Weil der Stadt</v>
      </c>
      <c r="E28" s="18" t="str">
        <f>'LM ja nein'!D37</f>
        <v>Schwaben</v>
      </c>
      <c r="F28" s="17" t="str">
        <f>'LM ja nein'!E37</f>
        <v>U 14</v>
      </c>
      <c r="G28" s="17" t="str">
        <f>'LM ja nein'!F37</f>
        <v>Rec</v>
      </c>
      <c r="H28" s="12">
        <f>'LM ja nein'!G37</f>
        <v>60</v>
      </c>
      <c r="I28" s="73">
        <f>'LM ja nein'!H37</f>
        <v>210</v>
      </c>
      <c r="J28" s="73">
        <f>'LM ja nein'!L37</f>
        <v>186</v>
      </c>
      <c r="K28" s="73">
        <f>'LM ja nein'!P37</f>
        <v>0</v>
      </c>
      <c r="L28" s="73">
        <f>'LM ja nein'!S37</f>
        <v>4</v>
      </c>
      <c r="M28" s="73">
        <f>'LM ja nein'!T37</f>
        <v>7</v>
      </c>
      <c r="N28" s="25">
        <f>'LM ja nein'!U37</f>
        <v>396</v>
      </c>
    </row>
    <row r="29" spans="1:14" ht="12.75">
      <c r="A29" s="17">
        <v>5</v>
      </c>
      <c r="B29" s="17" t="str">
        <f>'LM ja nein'!A94</f>
        <v>10C</v>
      </c>
      <c r="C29" s="16" t="str">
        <f>'LM ja nein'!B94</f>
        <v>Wolferstätter Felix</v>
      </c>
      <c r="D29" s="17" t="str">
        <f>'LM ja nein'!C94</f>
        <v>BSV Lorch</v>
      </c>
      <c r="E29" s="18" t="str">
        <f>'LM ja nein'!D94</f>
        <v>Schwaben</v>
      </c>
      <c r="F29" s="17" t="str">
        <f>'LM ja nein'!E94</f>
        <v>U 14</v>
      </c>
      <c r="G29" s="17" t="str">
        <f>'LM ja nein'!F94</f>
        <v>Rec</v>
      </c>
      <c r="H29" s="12">
        <f>'LM ja nein'!G94</f>
        <v>60</v>
      </c>
      <c r="I29" s="73">
        <f>'LM ja nein'!H94</f>
        <v>206</v>
      </c>
      <c r="J29" s="73">
        <f>'LM ja nein'!L94</f>
        <v>188</v>
      </c>
      <c r="K29" s="73">
        <f>'LM ja nein'!P94</f>
        <v>0</v>
      </c>
      <c r="L29" s="73">
        <f>'LM ja nein'!S94</f>
        <v>4</v>
      </c>
      <c r="M29" s="73">
        <f>'LM ja nein'!T94</f>
        <v>8</v>
      </c>
      <c r="N29" s="25">
        <f>'LM ja nein'!U94</f>
        <v>394</v>
      </c>
    </row>
    <row r="30" spans="1:14" ht="12.75">
      <c r="A30" s="16">
        <v>6</v>
      </c>
      <c r="B30" s="16" t="str">
        <f>'LM ja nein'!A36</f>
        <v>7A</v>
      </c>
      <c r="C30" s="16" t="str">
        <f>'LM ja nein'!B36</f>
        <v>Woyczyk Alexander</v>
      </c>
      <c r="D30" s="16" t="str">
        <f>'LM ja nein'!C36</f>
        <v>BSV Weil der Stadt</v>
      </c>
      <c r="E30" s="55" t="str">
        <f>'LM ja nein'!D36</f>
        <v>Schwaben</v>
      </c>
      <c r="F30" s="16" t="str">
        <f>'LM ja nein'!E36</f>
        <v>U 14</v>
      </c>
      <c r="G30" s="16" t="str">
        <f>'LM ja nein'!F36</f>
        <v>Rec</v>
      </c>
      <c r="H30" s="12">
        <f>'LM ja nein'!G36</f>
        <v>60</v>
      </c>
      <c r="I30" s="75">
        <f>'LM ja nein'!H36</f>
        <v>178</v>
      </c>
      <c r="J30" s="75">
        <f>'LM ja nein'!L36</f>
        <v>187</v>
      </c>
      <c r="K30" s="75">
        <f>'LM ja nein'!P36</f>
        <v>0</v>
      </c>
      <c r="L30" s="75">
        <f>'LM ja nein'!S36</f>
        <v>2</v>
      </c>
      <c r="M30" s="75">
        <f>'LM ja nein'!T36</f>
        <v>9</v>
      </c>
      <c r="N30" s="57">
        <f>'LM ja nein'!U36</f>
        <v>365</v>
      </c>
    </row>
    <row r="32" spans="1:13" s="1" customFormat="1" ht="18.75" thickBot="1">
      <c r="A32" s="1" t="s">
        <v>159</v>
      </c>
      <c r="I32" s="76"/>
      <c r="J32" s="76"/>
      <c r="K32" s="76"/>
      <c r="L32" s="76"/>
      <c r="M32" s="76"/>
    </row>
    <row r="33" spans="1:14" s="37" customFormat="1" ht="16.5" thickBot="1">
      <c r="A33" s="29" t="s">
        <v>153</v>
      </c>
      <c r="B33" s="29" t="s">
        <v>1</v>
      </c>
      <c r="C33" s="35" t="s">
        <v>154</v>
      </c>
      <c r="D33" s="35" t="s">
        <v>3</v>
      </c>
      <c r="E33" s="35" t="s">
        <v>4</v>
      </c>
      <c r="F33" s="35" t="s">
        <v>5</v>
      </c>
      <c r="G33" s="36" t="s">
        <v>143</v>
      </c>
      <c r="H33" s="30" t="s">
        <v>144</v>
      </c>
      <c r="I33" s="77" t="s">
        <v>148</v>
      </c>
      <c r="J33" s="78" t="s">
        <v>149</v>
      </c>
      <c r="K33" s="77" t="s">
        <v>150</v>
      </c>
      <c r="L33" s="79">
        <v>10</v>
      </c>
      <c r="M33" s="78" t="s">
        <v>195</v>
      </c>
      <c r="N33" s="31" t="s">
        <v>152</v>
      </c>
    </row>
    <row r="34" spans="1:14" ht="12.75">
      <c r="A34" s="20">
        <v>1</v>
      </c>
      <c r="B34" s="20" t="str">
        <f>'LM ja nein'!A31</f>
        <v>6A</v>
      </c>
      <c r="C34" s="14" t="str">
        <f>'LM ja nein'!B31</f>
        <v>Kölblin Stefan</v>
      </c>
      <c r="D34" s="14" t="str">
        <f>'LM ja nein'!C31</f>
        <v>BSV Weil der Stadt</v>
      </c>
      <c r="E34" s="15" t="str">
        <f>'LM ja nein'!D31</f>
        <v>Schwaben</v>
      </c>
      <c r="F34" s="14" t="str">
        <f>'LM ja nein'!E31</f>
        <v>U 17</v>
      </c>
      <c r="G34" s="14" t="str">
        <f>'LM ja nein'!F31</f>
        <v>Rec</v>
      </c>
      <c r="H34" s="11">
        <f>'LM ja nein'!G31</f>
        <v>40</v>
      </c>
      <c r="I34" s="62">
        <f>'LM ja nein'!H31</f>
        <v>267</v>
      </c>
      <c r="J34" s="62">
        <f>'LM ja nein'!L31</f>
        <v>258</v>
      </c>
      <c r="K34" s="62">
        <f>'LM ja nein'!P31</f>
        <v>0</v>
      </c>
      <c r="L34" s="62">
        <f>'LM ja nein'!S31</f>
        <v>18</v>
      </c>
      <c r="M34" s="62">
        <f>'LM ja nein'!T31</f>
        <v>19</v>
      </c>
      <c r="N34" s="23">
        <f>'LM ja nein'!U31</f>
        <v>525</v>
      </c>
    </row>
    <row r="35" spans="1:14" ht="12.75">
      <c r="A35" s="17">
        <v>2</v>
      </c>
      <c r="B35" s="17" t="str">
        <f>'LM ja nein'!A33</f>
        <v>6C</v>
      </c>
      <c r="C35" s="16" t="str">
        <f>'LM ja nein'!B33</f>
        <v>Kaller Philipp</v>
      </c>
      <c r="D35" s="17" t="str">
        <f>'LM ja nein'!C33</f>
        <v>BSV Weil der Stadt</v>
      </c>
      <c r="E35" s="18" t="str">
        <f>'LM ja nein'!D33</f>
        <v>Schwaben</v>
      </c>
      <c r="F35" s="17" t="str">
        <f>'LM ja nein'!E33</f>
        <v>U 17</v>
      </c>
      <c r="G35" s="17" t="str">
        <f>'LM ja nein'!F33</f>
        <v>Rec</v>
      </c>
      <c r="H35" s="12">
        <f>'LM ja nein'!G33</f>
        <v>40</v>
      </c>
      <c r="I35" s="73">
        <f>'LM ja nein'!H33</f>
        <v>258</v>
      </c>
      <c r="J35" s="73">
        <f>'LM ja nein'!L33</f>
        <v>247</v>
      </c>
      <c r="K35" s="73">
        <f>'LM ja nein'!P33</f>
        <v>0</v>
      </c>
      <c r="L35" s="73">
        <f>'LM ja nein'!S33</f>
        <v>13</v>
      </c>
      <c r="M35" s="73">
        <f>'LM ja nein'!T33</f>
        <v>16</v>
      </c>
      <c r="N35" s="25">
        <f>'LM ja nein'!U33</f>
        <v>505</v>
      </c>
    </row>
    <row r="36" spans="1:14" ht="12.75">
      <c r="A36" s="17">
        <v>3</v>
      </c>
      <c r="B36" s="17" t="str">
        <f>'LM ja nein'!A34</f>
        <v>6D</v>
      </c>
      <c r="C36" s="16" t="str">
        <f>'LM ja nein'!B34</f>
        <v>Weippert Jürgen</v>
      </c>
      <c r="D36" s="17" t="str">
        <f>'LM ja nein'!C34</f>
        <v>HBSV Heimerdingen</v>
      </c>
      <c r="E36" s="18" t="str">
        <f>'LM ja nein'!D34</f>
        <v>Schwaben</v>
      </c>
      <c r="F36" s="17" t="str">
        <f>'LM ja nein'!E34</f>
        <v>U 17</v>
      </c>
      <c r="G36" s="17" t="str">
        <f>'LM ja nein'!F34</f>
        <v>Rec</v>
      </c>
      <c r="H36" s="12">
        <f>'LM ja nein'!G34</f>
        <v>40</v>
      </c>
      <c r="I36" s="73">
        <f>'LM ja nein'!H34</f>
        <v>234</v>
      </c>
      <c r="J36" s="73">
        <f>'LM ja nein'!L34</f>
        <v>233</v>
      </c>
      <c r="K36" s="73">
        <f>'LM ja nein'!P34</f>
        <v>0</v>
      </c>
      <c r="L36" s="73">
        <f>'LM ja nein'!S34</f>
        <v>5</v>
      </c>
      <c r="M36" s="73">
        <f>'LM ja nein'!T34</f>
        <v>18</v>
      </c>
      <c r="N36" s="25">
        <f>'LM ja nein'!U34</f>
        <v>467</v>
      </c>
    </row>
    <row r="37" spans="1:14" ht="12.75">
      <c r="A37" s="17">
        <v>4</v>
      </c>
      <c r="B37" s="17" t="str">
        <f>'LM ja nein'!A32</f>
        <v>6B</v>
      </c>
      <c r="C37" s="16" t="str">
        <f>'LM ja nein'!B32</f>
        <v>Schlatterer Jörg</v>
      </c>
      <c r="D37" s="17" t="str">
        <f>'LM ja nein'!C32</f>
        <v>BSV Weil der Stadt</v>
      </c>
      <c r="E37" s="18" t="str">
        <f>'LM ja nein'!D32</f>
        <v>Schwaben</v>
      </c>
      <c r="F37" s="17" t="str">
        <f>'LM ja nein'!E32</f>
        <v>U 17</v>
      </c>
      <c r="G37" s="17" t="str">
        <f>'LM ja nein'!F32</f>
        <v>Rec</v>
      </c>
      <c r="H37" s="12">
        <f>'LM ja nein'!G32</f>
        <v>40</v>
      </c>
      <c r="I37" s="73">
        <f>'LM ja nein'!H32</f>
        <v>192</v>
      </c>
      <c r="J37" s="73">
        <f>'LM ja nein'!L32</f>
        <v>206</v>
      </c>
      <c r="K37" s="73">
        <f>'LM ja nein'!P32</f>
        <v>0</v>
      </c>
      <c r="L37" s="73">
        <f>'LM ja nein'!S32</f>
        <v>6</v>
      </c>
      <c r="M37" s="73">
        <f>'LM ja nein'!T32</f>
        <v>5</v>
      </c>
      <c r="N37" s="25">
        <f>'LM ja nein'!U32</f>
        <v>398</v>
      </c>
    </row>
    <row r="38" spans="1:14" ht="12.75">
      <c r="A38" s="17"/>
      <c r="B38" s="17">
        <f>'LM ja nein'!A103</f>
        <v>0</v>
      </c>
      <c r="C38" s="16">
        <f>'LM ja nein'!B103</f>
        <v>0</v>
      </c>
      <c r="D38" s="17">
        <f>'LM ja nein'!C103</f>
        <v>0</v>
      </c>
      <c r="E38" s="18">
        <f>'LM ja nein'!D103</f>
        <v>0</v>
      </c>
      <c r="F38" s="17">
        <f>'LM ja nein'!E103</f>
        <v>0</v>
      </c>
      <c r="G38" s="17">
        <f>'LM ja nein'!F103</f>
        <v>0</v>
      </c>
      <c r="H38" s="12">
        <f>'LM ja nein'!G103</f>
        <v>0</v>
      </c>
      <c r="I38" s="73">
        <f>'LM ja nein'!H103</f>
        <v>0</v>
      </c>
      <c r="J38" s="73">
        <f>'LM ja nein'!L103</f>
        <v>0</v>
      </c>
      <c r="K38" s="73">
        <f>'LM ja nein'!P103</f>
        <v>0</v>
      </c>
      <c r="L38" s="73">
        <f>'LM ja nein'!S103</f>
        <v>0</v>
      </c>
      <c r="M38" s="73">
        <f>'LM ja nein'!T103</f>
        <v>0</v>
      </c>
      <c r="N38" s="25">
        <f>'LM ja nein'!U103</f>
        <v>0</v>
      </c>
    </row>
    <row r="40" spans="1:13" s="1" customFormat="1" ht="18.75" thickBot="1">
      <c r="A40" s="1" t="s">
        <v>160</v>
      </c>
      <c r="I40" s="76"/>
      <c r="J40" s="76"/>
      <c r="K40" s="76"/>
      <c r="L40" s="76"/>
      <c r="M40" s="76"/>
    </row>
    <row r="41" spans="1:14" s="37" customFormat="1" ht="16.5" thickBot="1">
      <c r="A41" s="29" t="s">
        <v>153</v>
      </c>
      <c r="B41" s="29" t="s">
        <v>1</v>
      </c>
      <c r="C41" s="35" t="s">
        <v>154</v>
      </c>
      <c r="D41" s="35" t="s">
        <v>3</v>
      </c>
      <c r="E41" s="35" t="s">
        <v>4</v>
      </c>
      <c r="F41" s="35" t="s">
        <v>5</v>
      </c>
      <c r="G41" s="36" t="s">
        <v>143</v>
      </c>
      <c r="H41" s="30" t="s">
        <v>144</v>
      </c>
      <c r="I41" s="77" t="s">
        <v>148</v>
      </c>
      <c r="J41" s="78" t="s">
        <v>149</v>
      </c>
      <c r="K41" s="77" t="s">
        <v>150</v>
      </c>
      <c r="L41" s="79">
        <v>10</v>
      </c>
      <c r="M41" s="78" t="s">
        <v>195</v>
      </c>
      <c r="N41" s="31" t="s">
        <v>152</v>
      </c>
    </row>
    <row r="42" spans="1:14" ht="12.75">
      <c r="A42" s="20">
        <v>1</v>
      </c>
      <c r="B42" s="20" t="str">
        <f>'LM ja nein'!A22</f>
        <v>4B</v>
      </c>
      <c r="C42" s="14" t="str">
        <f>'LM ja nein'!B22</f>
        <v>Wimmer Ralf</v>
      </c>
      <c r="D42" s="14" t="str">
        <f>'LM ja nein'!C22</f>
        <v>BSV Weil der Stadt</v>
      </c>
      <c r="E42" s="15" t="str">
        <f>'LM ja nein'!D22</f>
        <v>Schwaben</v>
      </c>
      <c r="F42" s="14" t="str">
        <f>'LM ja nein'!E22</f>
        <v>U 20</v>
      </c>
      <c r="G42" s="14" t="str">
        <f>'LM ja nein'!F22</f>
        <v>Rec</v>
      </c>
      <c r="H42" s="11" t="str">
        <f>'LM ja nein'!G22</f>
        <v>40</v>
      </c>
      <c r="I42" s="62">
        <f>'LM ja nein'!H22</f>
        <v>238</v>
      </c>
      <c r="J42" s="62">
        <f>'LM ja nein'!L22</f>
        <v>223</v>
      </c>
      <c r="K42" s="62">
        <f>'LM ja nein'!P22</f>
        <v>0</v>
      </c>
      <c r="L42" s="62">
        <f>'LM ja nein'!S22</f>
        <v>6</v>
      </c>
      <c r="M42" s="62">
        <f>'LM ja nein'!T22</f>
        <v>13</v>
      </c>
      <c r="N42" s="23">
        <f>'LM ja nein'!U22</f>
        <v>461</v>
      </c>
    </row>
    <row r="43" spans="1:14" ht="12.75">
      <c r="A43" s="16">
        <v>2</v>
      </c>
      <c r="B43" s="16" t="str">
        <f>'LM ja nein'!A26</f>
        <v>5A</v>
      </c>
      <c r="C43" s="16" t="str">
        <f>'LM ja nein'!B26</f>
        <v>Laupheimer Benedikt</v>
      </c>
      <c r="D43" s="16" t="str">
        <f>'LM ja nein'!C26</f>
        <v>BSV Weil der Stadt</v>
      </c>
      <c r="E43" s="55" t="str">
        <f>'LM ja nein'!D26</f>
        <v>Schwaben</v>
      </c>
      <c r="F43" s="16" t="str">
        <f>'LM ja nein'!E26</f>
        <v>U 20</v>
      </c>
      <c r="G43" s="16" t="str">
        <f>'LM ja nein'!F26</f>
        <v>Rec</v>
      </c>
      <c r="H43" s="12">
        <f>'LM ja nein'!G26</f>
        <v>40</v>
      </c>
      <c r="I43" s="75">
        <f>'LM ja nein'!H26</f>
        <v>202</v>
      </c>
      <c r="J43" s="75">
        <f>'LM ja nein'!L26</f>
        <v>232</v>
      </c>
      <c r="K43" s="75">
        <f>'LM ja nein'!P26</f>
        <v>0</v>
      </c>
      <c r="L43" s="75">
        <f>'LM ja nein'!S26</f>
        <v>6</v>
      </c>
      <c r="M43" s="75">
        <f>'LM ja nein'!T26</f>
        <v>9</v>
      </c>
      <c r="N43" s="57">
        <f>'LM ja nein'!U26</f>
        <v>434</v>
      </c>
    </row>
    <row r="44" spans="1:14" ht="12.75">
      <c r="A44" s="17">
        <v>3</v>
      </c>
      <c r="B44" s="17" t="str">
        <f>'LM ja nein'!A27</f>
        <v>5B</v>
      </c>
      <c r="C44" s="14" t="str">
        <f>'LM ja nein'!B27</f>
        <v>Schmalz Hendrik</v>
      </c>
      <c r="D44" s="89" t="str">
        <f>'LM ja nein'!C27</f>
        <v>BSV Weil der Stadt</v>
      </c>
      <c r="E44" s="90" t="str">
        <f>'LM ja nein'!D27</f>
        <v>Schwaben</v>
      </c>
      <c r="F44" s="89" t="str">
        <f>'LM ja nein'!E27</f>
        <v>U 20</v>
      </c>
      <c r="G44" s="89" t="str">
        <f>'LM ja nein'!F27</f>
        <v>Rec</v>
      </c>
      <c r="H44" s="11">
        <f>'LM ja nein'!G27</f>
        <v>40</v>
      </c>
      <c r="I44" s="73">
        <f>'LM ja nein'!H27</f>
        <v>141</v>
      </c>
      <c r="J44" s="73">
        <f>'LM ja nein'!L27</f>
        <v>149</v>
      </c>
      <c r="K44" s="73">
        <f>'LM ja nein'!P27</f>
        <v>0</v>
      </c>
      <c r="L44" s="73">
        <f>'LM ja nein'!S27</f>
        <v>0</v>
      </c>
      <c r="M44" s="73">
        <f>'LM ja nein'!T27</f>
        <v>2</v>
      </c>
      <c r="N44" s="25">
        <f>'LM ja nein'!U27</f>
        <v>290</v>
      </c>
    </row>
    <row r="45" spans="1:14" ht="12.75">
      <c r="A45" s="17"/>
      <c r="B45" s="17"/>
      <c r="C45" s="16"/>
      <c r="D45" s="17"/>
      <c r="E45" s="18"/>
      <c r="F45" s="17"/>
      <c r="G45" s="17"/>
      <c r="H45" s="12"/>
      <c r="I45" s="73"/>
      <c r="J45" s="73"/>
      <c r="K45" s="73"/>
      <c r="L45" s="73"/>
      <c r="M45" s="73"/>
      <c r="N45" s="25"/>
    </row>
    <row r="47" spans="1:13" s="1" customFormat="1" ht="18.75" thickBot="1">
      <c r="A47" s="1" t="s">
        <v>161</v>
      </c>
      <c r="I47" s="76"/>
      <c r="J47" s="76"/>
      <c r="K47" s="76"/>
      <c r="L47" s="76"/>
      <c r="M47" s="76"/>
    </row>
    <row r="48" spans="1:14" s="37" customFormat="1" ht="16.5" thickBot="1">
      <c r="A48" s="29" t="s">
        <v>153</v>
      </c>
      <c r="B48" s="29" t="s">
        <v>1</v>
      </c>
      <c r="C48" s="35" t="s">
        <v>154</v>
      </c>
      <c r="D48" s="35" t="s">
        <v>3</v>
      </c>
      <c r="E48" s="35" t="s">
        <v>4</v>
      </c>
      <c r="F48" s="35" t="s">
        <v>5</v>
      </c>
      <c r="G48" s="36" t="s">
        <v>143</v>
      </c>
      <c r="H48" s="30" t="s">
        <v>144</v>
      </c>
      <c r="I48" s="77" t="s">
        <v>148</v>
      </c>
      <c r="J48" s="78" t="s">
        <v>149</v>
      </c>
      <c r="K48" s="77" t="s">
        <v>150</v>
      </c>
      <c r="L48" s="79">
        <v>10</v>
      </c>
      <c r="M48" s="78" t="s">
        <v>195</v>
      </c>
      <c r="N48" s="31" t="s">
        <v>152</v>
      </c>
    </row>
    <row r="49" spans="1:14" ht="12.75">
      <c r="A49" s="56" t="s">
        <v>213</v>
      </c>
      <c r="B49" s="56" t="str">
        <f>'LM ja nein'!A77</f>
        <v>7A  a.K.</v>
      </c>
      <c r="C49" s="14" t="str">
        <f>'LM ja nein'!B77</f>
        <v>Schwartzkopff Arno</v>
      </c>
      <c r="D49" s="89" t="str">
        <f>'LM ja nein'!C77</f>
        <v>Sandhausen</v>
      </c>
      <c r="E49" s="90" t="str">
        <f>'LM ja nein'!D77</f>
        <v>R/N</v>
      </c>
      <c r="F49" s="89" t="str">
        <f>'LM ja nein'!E77</f>
        <v>Herren</v>
      </c>
      <c r="G49" s="89" t="str">
        <f>'LM ja nein'!F77</f>
        <v>Rec</v>
      </c>
      <c r="H49" s="11">
        <f>'LM ja nein'!G77</f>
        <v>40</v>
      </c>
      <c r="I49" s="91">
        <f>'LM ja nein'!H77</f>
        <v>277</v>
      </c>
      <c r="J49" s="91">
        <f>'LM ja nein'!L77</f>
        <v>281</v>
      </c>
      <c r="K49" s="91">
        <f>'LM ja nein'!P77</f>
        <v>0</v>
      </c>
      <c r="L49" s="91">
        <f>'LM ja nein'!S77</f>
        <v>29</v>
      </c>
      <c r="M49" s="91">
        <f>'LM ja nein'!T77</f>
        <v>21</v>
      </c>
      <c r="N49" s="92">
        <f>'LM ja nein'!U77</f>
        <v>558</v>
      </c>
    </row>
    <row r="50" spans="1:14" ht="12.75">
      <c r="A50" s="17">
        <v>1</v>
      </c>
      <c r="B50" s="17" t="str">
        <f>'LM ja nein'!A78</f>
        <v>7B</v>
      </c>
      <c r="C50" s="16" t="str">
        <f>'LM ja nein'!B78</f>
        <v>Leber Mario</v>
      </c>
      <c r="D50" s="17" t="str">
        <f>'LM ja nein'!C78</f>
        <v>VFS Maulbronn-Diefenbach</v>
      </c>
      <c r="E50" s="18" t="str">
        <f>'LM ja nein'!D78</f>
        <v>Schwaben</v>
      </c>
      <c r="F50" s="17" t="str">
        <f>'LM ja nein'!E78</f>
        <v>Herren</v>
      </c>
      <c r="G50" s="17" t="str">
        <f>'LM ja nein'!F78</f>
        <v>Rec</v>
      </c>
      <c r="H50" s="12">
        <f>'LM ja nein'!G78</f>
        <v>40</v>
      </c>
      <c r="I50" s="73">
        <f>'LM ja nein'!H78</f>
        <v>252</v>
      </c>
      <c r="J50" s="73">
        <f>'LM ja nein'!L78</f>
        <v>260</v>
      </c>
      <c r="K50" s="73">
        <f>'LM ja nein'!P78</f>
        <v>0</v>
      </c>
      <c r="L50" s="73">
        <f>'LM ja nein'!S78</f>
        <v>13</v>
      </c>
      <c r="M50" s="73">
        <f>'LM ja nein'!T78</f>
        <v>22</v>
      </c>
      <c r="N50" s="25">
        <f>'LM ja nein'!U78</f>
        <v>512</v>
      </c>
    </row>
    <row r="51" spans="1:14" ht="12.75">
      <c r="A51" s="17">
        <v>2</v>
      </c>
      <c r="B51" s="16" t="str">
        <f>'LM ja nein'!A80</f>
        <v>7D</v>
      </c>
      <c r="C51" s="16" t="str">
        <f>'LM ja nein'!B80</f>
        <v>Herholz Frank</v>
      </c>
      <c r="D51" s="17" t="str">
        <f>'LM ja nein'!C80</f>
        <v>SG Pforzheim-145</v>
      </c>
      <c r="E51" s="18" t="str">
        <f>'LM ja nein'!D80</f>
        <v>Schwaben</v>
      </c>
      <c r="F51" s="17" t="str">
        <f>'LM ja nein'!E80</f>
        <v>Herren</v>
      </c>
      <c r="G51" s="17" t="str">
        <f>'LM ja nein'!F80</f>
        <v>Rec</v>
      </c>
      <c r="H51" s="12">
        <f>'LM ja nein'!G80</f>
        <v>40</v>
      </c>
      <c r="I51" s="73">
        <f>'LM ja nein'!H80</f>
        <v>246</v>
      </c>
      <c r="J51" s="73">
        <f>'LM ja nein'!L80</f>
        <v>251</v>
      </c>
      <c r="K51" s="73">
        <f>'LM ja nein'!P80</f>
        <v>0</v>
      </c>
      <c r="L51" s="73">
        <f>'LM ja nein'!S80</f>
        <v>12</v>
      </c>
      <c r="M51" s="73">
        <f>'LM ja nein'!T80</f>
        <v>11</v>
      </c>
      <c r="N51" s="25">
        <f>'LM ja nein'!U80</f>
        <v>497</v>
      </c>
    </row>
    <row r="52" spans="1:14" ht="12.75">
      <c r="A52" s="16">
        <v>3</v>
      </c>
      <c r="B52" s="16" t="str">
        <f>'LM ja nein'!A23</f>
        <v>4C</v>
      </c>
      <c r="C52" s="16" t="str">
        <f>'LM ja nein'!B23</f>
        <v>Arp Thomas</v>
      </c>
      <c r="D52" s="16" t="str">
        <f>'LM ja nein'!C23</f>
        <v>HBSV Heimerdingen</v>
      </c>
      <c r="E52" s="55" t="str">
        <f>'LM ja nein'!D23</f>
        <v>Schwaben</v>
      </c>
      <c r="F52" s="16" t="str">
        <f>'LM ja nein'!E23</f>
        <v>Herren</v>
      </c>
      <c r="G52" s="16" t="str">
        <f>'LM ja nein'!F23</f>
        <v>Rec</v>
      </c>
      <c r="H52" s="12">
        <f>'LM ja nein'!G23</f>
        <v>40</v>
      </c>
      <c r="I52" s="75">
        <f>'LM ja nein'!H23</f>
        <v>247</v>
      </c>
      <c r="J52" s="75">
        <f>'LM ja nein'!L23</f>
        <v>245</v>
      </c>
      <c r="K52" s="75">
        <f>'LM ja nein'!P23</f>
        <v>0</v>
      </c>
      <c r="L52" s="75">
        <f>'LM ja nein'!S23</f>
        <v>12</v>
      </c>
      <c r="M52" s="75">
        <f>'LM ja nein'!T23</f>
        <v>18</v>
      </c>
      <c r="N52" s="57">
        <f>'LM ja nein'!U23</f>
        <v>492</v>
      </c>
    </row>
    <row r="53" spans="1:14" ht="12.75">
      <c r="A53" s="17">
        <v>4</v>
      </c>
      <c r="B53" s="17" t="str">
        <f>'LM ja nein'!A24</f>
        <v>4D</v>
      </c>
      <c r="C53" s="17" t="str">
        <f>'LM ja nein'!B24</f>
        <v>Gordziel Klaus</v>
      </c>
      <c r="D53" s="17" t="str">
        <f>'LM ja nein'!C24</f>
        <v>BSV Weil der Stadt</v>
      </c>
      <c r="E53" s="17" t="str">
        <f>'LM ja nein'!D24</f>
        <v>Schwaben</v>
      </c>
      <c r="F53" s="17" t="str">
        <f>'LM ja nein'!E24</f>
        <v>Herren</v>
      </c>
      <c r="G53" s="17" t="str">
        <f>'LM ja nein'!F24</f>
        <v>Rec</v>
      </c>
      <c r="H53" s="17" t="str">
        <f>'LM ja nein'!G24</f>
        <v>40</v>
      </c>
      <c r="I53" s="16">
        <f>'LM ja nein'!H24</f>
        <v>225</v>
      </c>
      <c r="J53" s="16">
        <f>'LM ja nein'!L24</f>
        <v>201</v>
      </c>
      <c r="K53" s="16">
        <f>'LM ja nein'!P24</f>
        <v>0</v>
      </c>
      <c r="L53" s="16">
        <f>'LM ja nein'!S24</f>
        <v>6</v>
      </c>
      <c r="M53" s="16">
        <f>'LM ja nein'!T24</f>
        <v>11</v>
      </c>
      <c r="N53" s="25">
        <f>'LM ja nein'!U24</f>
        <v>426</v>
      </c>
    </row>
    <row r="54" spans="1:14" ht="12.75">
      <c r="A54" s="17">
        <v>5</v>
      </c>
      <c r="B54" s="17" t="str">
        <f>'LM ja nein'!A79</f>
        <v>7C</v>
      </c>
      <c r="C54" s="16" t="str">
        <f>'LM ja nein'!B79</f>
        <v>Schüle Holger</v>
      </c>
      <c r="D54" s="17" t="str">
        <f>'LM ja nein'!C79</f>
        <v>TV Ochsenbach</v>
      </c>
      <c r="E54" s="18" t="str">
        <f>'LM ja nein'!D79</f>
        <v>Schwaben</v>
      </c>
      <c r="F54" s="17" t="str">
        <f>'LM ja nein'!E79</f>
        <v>Herren</v>
      </c>
      <c r="G54" s="17" t="str">
        <f>'LM ja nein'!F79</f>
        <v>Rec</v>
      </c>
      <c r="H54" s="12">
        <f>'LM ja nein'!G79</f>
        <v>40</v>
      </c>
      <c r="I54" s="73">
        <f>'LM ja nein'!H79</f>
        <v>199</v>
      </c>
      <c r="J54" s="73">
        <f>'LM ja nein'!L79</f>
        <v>205</v>
      </c>
      <c r="K54" s="73">
        <f>'LM ja nein'!P79</f>
        <v>0</v>
      </c>
      <c r="L54" s="73">
        <f>'LM ja nein'!S79</f>
        <v>3</v>
      </c>
      <c r="M54" s="73">
        <f>'LM ja nein'!T79</f>
        <v>11</v>
      </c>
      <c r="N54" s="25">
        <f>'LM ja nein'!U79</f>
        <v>404</v>
      </c>
    </row>
    <row r="55" spans="1:14" ht="12.75">
      <c r="A55" s="32"/>
      <c r="B55" s="32"/>
      <c r="C55" s="33"/>
      <c r="D55" s="32"/>
      <c r="E55" s="34"/>
      <c r="F55" s="32"/>
      <c r="G55" s="32"/>
      <c r="H55" s="6"/>
      <c r="I55" s="9"/>
      <c r="J55" s="9"/>
      <c r="K55" s="9"/>
      <c r="L55" s="9"/>
      <c r="M55" s="9"/>
      <c r="N55" s="27"/>
    </row>
    <row r="56" spans="1:13" s="1" customFormat="1" ht="18.75" thickBot="1">
      <c r="A56" s="1" t="s">
        <v>162</v>
      </c>
      <c r="I56" s="76"/>
      <c r="J56" s="76"/>
      <c r="K56" s="76"/>
      <c r="L56" s="76"/>
      <c r="M56" s="76"/>
    </row>
    <row r="57" spans="1:14" s="37" customFormat="1" ht="16.5" thickBot="1">
      <c r="A57" s="29" t="s">
        <v>153</v>
      </c>
      <c r="B57" s="29" t="s">
        <v>1</v>
      </c>
      <c r="C57" s="35" t="s">
        <v>154</v>
      </c>
      <c r="D57" s="35" t="s">
        <v>3</v>
      </c>
      <c r="E57" s="35" t="s">
        <v>4</v>
      </c>
      <c r="F57" s="35" t="s">
        <v>5</v>
      </c>
      <c r="G57" s="36" t="s">
        <v>143</v>
      </c>
      <c r="H57" s="30" t="s">
        <v>144</v>
      </c>
      <c r="I57" s="77" t="s">
        <v>148</v>
      </c>
      <c r="J57" s="78" t="s">
        <v>149</v>
      </c>
      <c r="K57" s="77" t="s">
        <v>150</v>
      </c>
      <c r="L57" s="79">
        <v>10</v>
      </c>
      <c r="M57" s="78" t="s">
        <v>195</v>
      </c>
      <c r="N57" s="31" t="s">
        <v>152</v>
      </c>
    </row>
    <row r="58" spans="1:14" ht="12.75">
      <c r="A58" s="17">
        <v>1</v>
      </c>
      <c r="B58" s="17" t="str">
        <f>'LM ja nein'!A87</f>
        <v>9A</v>
      </c>
      <c r="C58" s="16" t="str">
        <f>'LM ja nein'!B87</f>
        <v>Leber Cathrin</v>
      </c>
      <c r="D58" s="17" t="str">
        <f>'LM ja nein'!C87</f>
        <v>VFS Maulbronn-Diefenbach</v>
      </c>
      <c r="E58" s="18" t="str">
        <f>'LM ja nein'!D87</f>
        <v>Schwaben</v>
      </c>
      <c r="F58" s="17" t="str">
        <f>'LM ja nein'!E87</f>
        <v>Damen</v>
      </c>
      <c r="G58" s="17" t="str">
        <f>'LM ja nein'!F87</f>
        <v>Rec</v>
      </c>
      <c r="H58" s="12">
        <f>'LM ja nein'!G87</f>
        <v>40</v>
      </c>
      <c r="I58" s="73">
        <f>'LM ja nein'!H87</f>
        <v>206</v>
      </c>
      <c r="J58" s="73">
        <f>'LM ja nein'!L87</f>
        <v>221</v>
      </c>
      <c r="K58" s="73">
        <f>'LM ja nein'!P87</f>
        <v>0</v>
      </c>
      <c r="L58" s="73">
        <f>'LM ja nein'!S87</f>
        <v>3</v>
      </c>
      <c r="M58" s="73">
        <f>'LM ja nein'!T87</f>
        <v>9</v>
      </c>
      <c r="N58" s="25">
        <f>'LM ja nein'!U87</f>
        <v>427</v>
      </c>
    </row>
    <row r="59" spans="1:14" ht="12.75">
      <c r="A59" s="17">
        <v>2</v>
      </c>
      <c r="B59" s="17" t="str">
        <f>'LM ja nein'!A88</f>
        <v>9B</v>
      </c>
      <c r="C59" s="16" t="str">
        <f>'LM ja nein'!B88</f>
        <v>Schüle Manuela</v>
      </c>
      <c r="D59" s="17" t="str">
        <f>'LM ja nein'!C88</f>
        <v>TV Ochsenbach</v>
      </c>
      <c r="E59" s="18" t="str">
        <f>'LM ja nein'!D88</f>
        <v>Schwaben</v>
      </c>
      <c r="F59" s="17" t="str">
        <f>'LM ja nein'!E88</f>
        <v>Damen</v>
      </c>
      <c r="G59" s="17" t="str">
        <f>'LM ja nein'!F88</f>
        <v>Rec</v>
      </c>
      <c r="H59" s="12">
        <f>'LM ja nein'!G88</f>
        <v>40</v>
      </c>
      <c r="I59" s="73">
        <f>'LM ja nein'!H88</f>
        <v>143</v>
      </c>
      <c r="J59" s="73">
        <f>'LM ja nein'!L88</f>
        <v>117</v>
      </c>
      <c r="K59" s="73">
        <f>'LM ja nein'!P88</f>
        <v>0</v>
      </c>
      <c r="L59" s="73">
        <f>'LM ja nein'!S88</f>
        <v>1</v>
      </c>
      <c r="M59" s="73">
        <f>'LM ja nein'!T88</f>
        <v>4</v>
      </c>
      <c r="N59" s="25">
        <f>'LM ja nein'!U88</f>
        <v>260</v>
      </c>
    </row>
    <row r="60" spans="1:14" ht="12.75">
      <c r="A60" s="17"/>
      <c r="B60" s="17"/>
      <c r="C60" s="16"/>
      <c r="D60" s="17"/>
      <c r="E60" s="18"/>
      <c r="F60" s="17"/>
      <c r="G60" s="17"/>
      <c r="H60" s="12"/>
      <c r="I60" s="73"/>
      <c r="J60" s="73"/>
      <c r="K60" s="73"/>
      <c r="L60" s="73"/>
      <c r="M60" s="73"/>
      <c r="N60" s="25"/>
    </row>
    <row r="62" spans="1:13" s="1" customFormat="1" ht="18.75" thickBot="1">
      <c r="A62" s="1" t="s">
        <v>163</v>
      </c>
      <c r="I62" s="76"/>
      <c r="J62" s="76"/>
      <c r="K62" s="76"/>
      <c r="L62" s="76"/>
      <c r="M62" s="76"/>
    </row>
    <row r="63" spans="1:14" s="37" customFormat="1" ht="16.5" thickBot="1">
      <c r="A63" s="29" t="s">
        <v>153</v>
      </c>
      <c r="B63" s="29" t="s">
        <v>1</v>
      </c>
      <c r="C63" s="35" t="s">
        <v>154</v>
      </c>
      <c r="D63" s="35" t="s">
        <v>3</v>
      </c>
      <c r="E63" s="35" t="s">
        <v>4</v>
      </c>
      <c r="F63" s="35" t="s">
        <v>5</v>
      </c>
      <c r="G63" s="36" t="s">
        <v>143</v>
      </c>
      <c r="H63" s="30" t="s">
        <v>144</v>
      </c>
      <c r="I63" s="77" t="s">
        <v>148</v>
      </c>
      <c r="J63" s="78" t="s">
        <v>149</v>
      </c>
      <c r="K63" s="77" t="s">
        <v>150</v>
      </c>
      <c r="L63" s="79">
        <v>10</v>
      </c>
      <c r="M63" s="78" t="s">
        <v>195</v>
      </c>
      <c r="N63" s="31" t="s">
        <v>152</v>
      </c>
    </row>
    <row r="64" spans="1:14" ht="12.75">
      <c r="A64" s="56">
        <v>1</v>
      </c>
      <c r="B64" s="56" t="str">
        <f>'LM ja nein'!A83</f>
        <v>8B</v>
      </c>
      <c r="C64" s="14" t="str">
        <f>'LM ja nein'!B83</f>
        <v>Küchle Silke</v>
      </c>
      <c r="D64" s="89" t="str">
        <f>'LM ja nein'!C83</f>
        <v>TV Ochsenbach</v>
      </c>
      <c r="E64" s="90" t="str">
        <f>'LM ja nein'!D83</f>
        <v>Schwaben</v>
      </c>
      <c r="F64" s="89" t="str">
        <f>'LM ja nein'!E83</f>
        <v>Ü 40</v>
      </c>
      <c r="G64" s="89" t="str">
        <f>'LM ja nein'!F83</f>
        <v>Rec</v>
      </c>
      <c r="H64" s="11">
        <f>'LM ja nein'!G83</f>
        <v>40</v>
      </c>
      <c r="I64" s="91">
        <f>'LM ja nein'!H83</f>
        <v>256</v>
      </c>
      <c r="J64" s="91">
        <f>'LM ja nein'!L83</f>
        <v>254</v>
      </c>
      <c r="K64" s="91">
        <f>'LM ja nein'!P83</f>
        <v>0</v>
      </c>
      <c r="L64" s="91">
        <f>'LM ja nein'!S83</f>
        <v>15</v>
      </c>
      <c r="M64" s="91">
        <f>'LM ja nein'!T83</f>
        <v>19</v>
      </c>
      <c r="N64" s="92">
        <f>'LM ja nein'!U83</f>
        <v>510</v>
      </c>
    </row>
    <row r="65" spans="1:14" ht="12.75">
      <c r="A65" s="17" t="s">
        <v>213</v>
      </c>
      <c r="B65" s="17" t="str">
        <f>'LM ja nein'!A82</f>
        <v>8A  a.K.</v>
      </c>
      <c r="C65" s="16" t="str">
        <f>'LM ja nein'!B82</f>
        <v>Falkson Adelheid</v>
      </c>
      <c r="D65" s="17" t="str">
        <f>'LM ja nein'!C82</f>
        <v>Bogenschützen Baden-Baden</v>
      </c>
      <c r="E65" s="18" t="str">
        <f>'LM ja nein'!D82</f>
        <v>Scharzwald</v>
      </c>
      <c r="F65" s="17" t="str">
        <f>'LM ja nein'!E82</f>
        <v>Ü 40</v>
      </c>
      <c r="G65" s="17" t="str">
        <f>'LM ja nein'!F82</f>
        <v>Rec</v>
      </c>
      <c r="H65" s="12">
        <f>'LM ja nein'!G82</f>
        <v>40</v>
      </c>
      <c r="I65" s="73">
        <f>'LM ja nein'!H82</f>
        <v>242</v>
      </c>
      <c r="J65" s="73">
        <f>'LM ja nein'!L82</f>
        <v>238</v>
      </c>
      <c r="K65" s="73">
        <f>'LM ja nein'!P82</f>
        <v>23</v>
      </c>
      <c r="L65" s="73">
        <f>'LM ja nein'!S82</f>
        <v>10</v>
      </c>
      <c r="M65" s="73">
        <f>'LM ja nein'!T82</f>
        <v>16</v>
      </c>
      <c r="N65" s="25">
        <f>'LM ja nein'!U82</f>
        <v>480</v>
      </c>
    </row>
    <row r="66" spans="1:14" ht="12.75">
      <c r="A66" s="17">
        <v>2</v>
      </c>
      <c r="B66" s="17" t="str">
        <f>'LM ja nein'!A18</f>
        <v>3C</v>
      </c>
      <c r="C66" s="16" t="str">
        <f>'LM ja nein'!B18</f>
        <v>Schumm Ingrid</v>
      </c>
      <c r="D66" s="17" t="str">
        <f>'LM ja nein'!C18</f>
        <v>BSV Weil der Stadt</v>
      </c>
      <c r="E66" s="18" t="str">
        <f>'LM ja nein'!D18</f>
        <v>Schwaben</v>
      </c>
      <c r="F66" s="17" t="str">
        <f>'LM ja nein'!E18</f>
        <v>Ü 40</v>
      </c>
      <c r="G66" s="17" t="str">
        <f>'LM ja nein'!F18</f>
        <v>Rec</v>
      </c>
      <c r="H66" s="12">
        <f>'LM ja nein'!G18</f>
        <v>40</v>
      </c>
      <c r="I66" s="73">
        <f>'LM ja nein'!H18</f>
        <v>236</v>
      </c>
      <c r="J66" s="73">
        <f>'LM ja nein'!L18</f>
        <v>229</v>
      </c>
      <c r="K66" s="73">
        <f>'LM ja nein'!P18</f>
        <v>0</v>
      </c>
      <c r="L66" s="73">
        <f>'LM ja nein'!S18</f>
        <v>15</v>
      </c>
      <c r="M66" s="73">
        <f>'LM ja nein'!T18</f>
        <v>26</v>
      </c>
      <c r="N66" s="25">
        <f>'LM ja nein'!U18</f>
        <v>465</v>
      </c>
    </row>
    <row r="67" spans="1:14" ht="12.75">
      <c r="A67" s="16">
        <v>3</v>
      </c>
      <c r="B67" s="16" t="str">
        <f>'LM ja nein'!A17</f>
        <v>3B</v>
      </c>
      <c r="C67" s="16" t="str">
        <f>'LM ja nein'!B17</f>
        <v>Schelske Jutta</v>
      </c>
      <c r="D67" s="16" t="str">
        <f>'LM ja nein'!C17</f>
        <v>BSV Weil der Stadt</v>
      </c>
      <c r="E67" s="55" t="str">
        <f>'LM ja nein'!D17</f>
        <v>Schwaben</v>
      </c>
      <c r="F67" s="16" t="str">
        <f>'LM ja nein'!E17</f>
        <v>Ü 40</v>
      </c>
      <c r="G67" s="16" t="str">
        <f>'LM ja nein'!F17</f>
        <v>Rec</v>
      </c>
      <c r="H67" s="12">
        <f>'LM ja nein'!G17</f>
        <v>40</v>
      </c>
      <c r="I67" s="75">
        <f>'LM ja nein'!H17</f>
        <v>209</v>
      </c>
      <c r="J67" s="75">
        <f>'LM ja nein'!L17</f>
        <v>222</v>
      </c>
      <c r="K67" s="75">
        <f>'LM ja nein'!P17</f>
        <v>0</v>
      </c>
      <c r="L67" s="75">
        <f>'LM ja nein'!S17</f>
        <v>6</v>
      </c>
      <c r="M67" s="75">
        <f>'LM ja nein'!T17</f>
        <v>12</v>
      </c>
      <c r="N67" s="57">
        <f>'LM ja nein'!U17</f>
        <v>431</v>
      </c>
    </row>
    <row r="68" spans="1:14" ht="12.75">
      <c r="A68" s="17"/>
      <c r="B68" s="17"/>
      <c r="C68" s="16"/>
      <c r="D68" s="17"/>
      <c r="E68" s="18"/>
      <c r="F68" s="17"/>
      <c r="G68" s="17"/>
      <c r="H68" s="12"/>
      <c r="I68" s="73"/>
      <c r="J68" s="73"/>
      <c r="K68" s="73"/>
      <c r="L68" s="73"/>
      <c r="M68" s="73"/>
      <c r="N68" s="25"/>
    </row>
    <row r="70" spans="1:13" s="1" customFormat="1" ht="18.75" thickBot="1">
      <c r="A70" s="1" t="s">
        <v>165</v>
      </c>
      <c r="I70" s="76"/>
      <c r="J70" s="76"/>
      <c r="K70" s="76"/>
      <c r="L70" s="76"/>
      <c r="M70" s="76"/>
    </row>
    <row r="71" spans="1:14" s="37" customFormat="1" ht="16.5" thickBot="1">
      <c r="A71" s="29" t="s">
        <v>153</v>
      </c>
      <c r="B71" s="29" t="s">
        <v>1</v>
      </c>
      <c r="C71" s="35" t="s">
        <v>154</v>
      </c>
      <c r="D71" s="35" t="s">
        <v>3</v>
      </c>
      <c r="E71" s="35" t="s">
        <v>4</v>
      </c>
      <c r="F71" s="35" t="s">
        <v>5</v>
      </c>
      <c r="G71" s="36" t="s">
        <v>143</v>
      </c>
      <c r="H71" s="30" t="s">
        <v>144</v>
      </c>
      <c r="I71" s="77" t="s">
        <v>148</v>
      </c>
      <c r="J71" s="78" t="s">
        <v>149</v>
      </c>
      <c r="K71" s="77" t="s">
        <v>150</v>
      </c>
      <c r="L71" s="79">
        <v>10</v>
      </c>
      <c r="M71" s="78" t="s">
        <v>195</v>
      </c>
      <c r="N71" s="31" t="s">
        <v>152</v>
      </c>
    </row>
    <row r="72" spans="1:14" ht="12.75">
      <c r="A72" s="56">
        <v>1</v>
      </c>
      <c r="B72" s="56" t="str">
        <f>'LM ja nein'!A73</f>
        <v>6B</v>
      </c>
      <c r="C72" s="14" t="str">
        <f>'LM ja nein'!B73</f>
        <v>Haag Hans</v>
      </c>
      <c r="D72" s="89" t="str">
        <f>'LM ja nein'!C73</f>
        <v>BSV Lorch</v>
      </c>
      <c r="E72" s="90" t="str">
        <f>'LM ja nein'!D73</f>
        <v>Schwaben</v>
      </c>
      <c r="F72" s="89" t="str">
        <f>'LM ja nein'!E73</f>
        <v>Ü 45</v>
      </c>
      <c r="G72" s="89" t="str">
        <f>'LM ja nein'!F73</f>
        <v>Rec</v>
      </c>
      <c r="H72" s="11">
        <f>'LM ja nein'!G73</f>
        <v>40</v>
      </c>
      <c r="I72" s="91">
        <f>'LM ja nein'!H73</f>
        <v>264</v>
      </c>
      <c r="J72" s="91">
        <f>'LM ja nein'!L73</f>
        <v>263</v>
      </c>
      <c r="K72" s="91">
        <f>'LM ja nein'!P73</f>
        <v>0</v>
      </c>
      <c r="L72" s="91">
        <f>'LM ja nein'!S73</f>
        <v>13</v>
      </c>
      <c r="M72" s="91">
        <f>'LM ja nein'!T73</f>
        <v>27</v>
      </c>
      <c r="N72" s="92">
        <f>'LM ja nein'!U73</f>
        <v>527</v>
      </c>
    </row>
    <row r="73" spans="1:14" ht="12.75">
      <c r="A73" s="17">
        <v>2</v>
      </c>
      <c r="B73" s="17" t="str">
        <f>'LM ja nein'!A72</f>
        <v>6A</v>
      </c>
      <c r="C73" s="16" t="str">
        <f>'LM ja nein'!B72</f>
        <v>Hennefarth Klaus</v>
      </c>
      <c r="D73" s="17" t="str">
        <f>'LM ja nein'!C72</f>
        <v>BSV Lorch</v>
      </c>
      <c r="E73" s="18" t="str">
        <f>'LM ja nein'!D72</f>
        <v>Schwaben</v>
      </c>
      <c r="F73" s="17" t="str">
        <f>'LM ja nein'!E72</f>
        <v>Ü 45</v>
      </c>
      <c r="G73" s="17" t="str">
        <f>'LM ja nein'!F72</f>
        <v>Rec</v>
      </c>
      <c r="H73" s="12">
        <f>'LM ja nein'!G72</f>
        <v>40</v>
      </c>
      <c r="I73" s="73">
        <f>'LM ja nein'!H72</f>
        <v>269</v>
      </c>
      <c r="J73" s="73">
        <f>'LM ja nein'!L72</f>
        <v>257</v>
      </c>
      <c r="K73" s="73">
        <f>'LM ja nein'!P72</f>
        <v>0</v>
      </c>
      <c r="L73" s="73">
        <f>'LM ja nein'!S72</f>
        <v>19</v>
      </c>
      <c r="M73" s="73">
        <f>'LM ja nein'!T72</f>
        <v>20</v>
      </c>
      <c r="N73" s="25">
        <f>'LM ja nein'!U72</f>
        <v>526</v>
      </c>
    </row>
    <row r="74" spans="1:14" ht="12.75">
      <c r="A74" s="17">
        <v>3</v>
      </c>
      <c r="B74" s="17" t="str">
        <f>'LM ja nein'!A75</f>
        <v>6D</v>
      </c>
      <c r="C74" s="16" t="str">
        <f>'LM ja nein'!B75</f>
        <v>Küchle Reiner</v>
      </c>
      <c r="D74" s="17" t="str">
        <f>'LM ja nein'!C75</f>
        <v>TV Ochsenbach</v>
      </c>
      <c r="E74" s="18" t="str">
        <f>'LM ja nein'!D75</f>
        <v>Schwaben</v>
      </c>
      <c r="F74" s="17" t="str">
        <f>'LM ja nein'!E75</f>
        <v>Ü 45</v>
      </c>
      <c r="G74" s="17" t="str">
        <f>'LM ja nein'!F75</f>
        <v>Rec</v>
      </c>
      <c r="H74" s="12">
        <f>'LM ja nein'!G75</f>
        <v>40</v>
      </c>
      <c r="I74" s="73">
        <f>'LM ja nein'!H75</f>
        <v>259</v>
      </c>
      <c r="J74" s="73">
        <f>'LM ja nein'!L75</f>
        <v>256</v>
      </c>
      <c r="K74" s="73">
        <f>'LM ja nein'!P75</f>
        <v>0</v>
      </c>
      <c r="L74" s="73">
        <f>'LM ja nein'!S75</f>
        <v>15</v>
      </c>
      <c r="M74" s="73">
        <f>'LM ja nein'!T75</f>
        <v>17</v>
      </c>
      <c r="N74" s="25">
        <f>'LM ja nein'!U75</f>
        <v>515</v>
      </c>
    </row>
    <row r="75" spans="1:14" ht="12.75">
      <c r="A75" s="17">
        <v>4</v>
      </c>
      <c r="B75" s="17" t="str">
        <f>'LM ja nein'!A19</f>
        <v>3D</v>
      </c>
      <c r="C75" s="16" t="str">
        <f>'LM ja nein'!B19</f>
        <v>Kümmerle Walter</v>
      </c>
      <c r="D75" s="17" t="str">
        <f>'LM ja nein'!C19</f>
        <v>BSV Weil der Stadt</v>
      </c>
      <c r="E75" s="18" t="str">
        <f>'LM ja nein'!D19</f>
        <v>Schwaben</v>
      </c>
      <c r="F75" s="17" t="str">
        <f>'LM ja nein'!E19</f>
        <v>Ü 45</v>
      </c>
      <c r="G75" s="17" t="str">
        <f>'LM ja nein'!F19</f>
        <v>Rec</v>
      </c>
      <c r="H75" s="12">
        <f>'LM ja nein'!G19</f>
        <v>40</v>
      </c>
      <c r="I75" s="73">
        <f>'LM ja nein'!H19</f>
        <v>256</v>
      </c>
      <c r="J75" s="73">
        <f>'LM ja nein'!L19</f>
        <v>238</v>
      </c>
      <c r="K75" s="73">
        <f>'LM ja nein'!P19</f>
        <v>0</v>
      </c>
      <c r="L75" s="73">
        <f>'LM ja nein'!S19</f>
        <v>19</v>
      </c>
      <c r="M75" s="73">
        <f>'LM ja nein'!T19</f>
        <v>26</v>
      </c>
      <c r="N75" s="25">
        <f>'LM ja nein'!U19</f>
        <v>494</v>
      </c>
    </row>
    <row r="76" spans="1:14" ht="12.75">
      <c r="A76" s="16">
        <v>5</v>
      </c>
      <c r="B76" s="16" t="str">
        <f>'LM ja nein'!A16</f>
        <v>3A</v>
      </c>
      <c r="C76" s="16" t="str">
        <f>'LM ja nein'!B16</f>
        <v>Martinsich Harald</v>
      </c>
      <c r="D76" s="16" t="str">
        <f>'LM ja nein'!C16</f>
        <v>BSV Weil der Stadt</v>
      </c>
      <c r="E76" s="55" t="str">
        <f>'LM ja nein'!D16</f>
        <v>Schwaben</v>
      </c>
      <c r="F76" s="16" t="str">
        <f>'LM ja nein'!E16</f>
        <v>Ü 45</v>
      </c>
      <c r="G76" s="16" t="str">
        <f>'LM ja nein'!F16</f>
        <v>Rec</v>
      </c>
      <c r="H76" s="12">
        <f>'LM ja nein'!G16</f>
        <v>40</v>
      </c>
      <c r="I76" s="75">
        <f>'LM ja nein'!H16</f>
        <v>237</v>
      </c>
      <c r="J76" s="75">
        <f>'LM ja nein'!L16</f>
        <v>245</v>
      </c>
      <c r="K76" s="75">
        <f>'LM ja nein'!P16</f>
        <v>0</v>
      </c>
      <c r="L76" s="75">
        <f>'LM ja nein'!S16</f>
        <v>5</v>
      </c>
      <c r="M76" s="75">
        <f>'LM ja nein'!T16</f>
        <v>21</v>
      </c>
      <c r="N76" s="57">
        <f>'LM ja nein'!U16</f>
        <v>482</v>
      </c>
    </row>
    <row r="77" spans="1:14" ht="12.75">
      <c r="A77" s="17" t="s">
        <v>213</v>
      </c>
      <c r="B77" s="17" t="str">
        <f>'LM ja nein'!A74</f>
        <v>6C  a.K.</v>
      </c>
      <c r="C77" s="16" t="str">
        <f>'LM ja nein'!B74</f>
        <v>Falkson Robert</v>
      </c>
      <c r="D77" s="17" t="str">
        <f>'LM ja nein'!C74</f>
        <v>Bogenschützen Baden-Baden</v>
      </c>
      <c r="E77" s="18" t="str">
        <f>'LM ja nein'!D74</f>
        <v>Scharzwald</v>
      </c>
      <c r="F77" s="17" t="str">
        <f>'LM ja nein'!E74</f>
        <v>Ü 45</v>
      </c>
      <c r="G77" s="17" t="str">
        <f>'LM ja nein'!F74</f>
        <v>Rec</v>
      </c>
      <c r="H77" s="12">
        <f>'LM ja nein'!G74</f>
        <v>40</v>
      </c>
      <c r="I77" s="73">
        <f>'LM ja nein'!H74</f>
        <v>231</v>
      </c>
      <c r="J77" s="73">
        <f>'LM ja nein'!L74</f>
        <v>249</v>
      </c>
      <c r="K77" s="73">
        <f>'LM ja nein'!P74</f>
        <v>0</v>
      </c>
      <c r="L77" s="73">
        <f>'LM ja nein'!S74</f>
        <v>12</v>
      </c>
      <c r="M77" s="73">
        <f>'LM ja nein'!T74</f>
        <v>13</v>
      </c>
      <c r="N77" s="25">
        <f>'LM ja nein'!U74</f>
        <v>480</v>
      </c>
    </row>
    <row r="78" spans="1:14" ht="12.75">
      <c r="A78" s="32"/>
      <c r="B78" s="32"/>
      <c r="C78" s="33"/>
      <c r="D78" s="32"/>
      <c r="E78" s="34"/>
      <c r="F78" s="32"/>
      <c r="G78" s="32"/>
      <c r="H78" s="6"/>
      <c r="I78" s="9"/>
      <c r="J78" s="9"/>
      <c r="K78" s="9"/>
      <c r="L78" s="9"/>
      <c r="M78" s="9"/>
      <c r="N78" s="27"/>
    </row>
    <row r="80" spans="1:13" s="1" customFormat="1" ht="18.75" thickBot="1">
      <c r="A80" s="1" t="s">
        <v>164</v>
      </c>
      <c r="I80" s="76"/>
      <c r="J80" s="76"/>
      <c r="K80" s="76"/>
      <c r="L80" s="76"/>
      <c r="M80" s="76"/>
    </row>
    <row r="81" spans="1:14" s="37" customFormat="1" ht="16.5" thickBot="1">
      <c r="A81" s="29" t="s">
        <v>153</v>
      </c>
      <c r="B81" s="29" t="s">
        <v>1</v>
      </c>
      <c r="C81" s="35" t="s">
        <v>154</v>
      </c>
      <c r="D81" s="35" t="s">
        <v>3</v>
      </c>
      <c r="E81" s="35" t="s">
        <v>4</v>
      </c>
      <c r="F81" s="35" t="s">
        <v>5</v>
      </c>
      <c r="G81" s="36" t="s">
        <v>143</v>
      </c>
      <c r="H81" s="30" t="s">
        <v>144</v>
      </c>
      <c r="I81" s="77" t="s">
        <v>148</v>
      </c>
      <c r="J81" s="78" t="s">
        <v>149</v>
      </c>
      <c r="K81" s="77" t="s">
        <v>150</v>
      </c>
      <c r="L81" s="79">
        <v>10</v>
      </c>
      <c r="M81" s="78" t="s">
        <v>195</v>
      </c>
      <c r="N81" s="31" t="s">
        <v>152</v>
      </c>
    </row>
    <row r="82" spans="1:14" ht="12.75">
      <c r="A82" s="20">
        <v>1</v>
      </c>
      <c r="B82" s="20" t="str">
        <f>'LM ja nein'!A84</f>
        <v>8C</v>
      </c>
      <c r="C82" s="14" t="str">
        <f>'LM ja nein'!B84</f>
        <v>Baumgarten Hilde</v>
      </c>
      <c r="D82" s="14" t="str">
        <f>'LM ja nein'!C84</f>
        <v>BSV Lorch</v>
      </c>
      <c r="E82" s="15" t="str">
        <f>'LM ja nein'!D84</f>
        <v>Schwaben</v>
      </c>
      <c r="F82" s="14" t="str">
        <f>'LM ja nein'!E84</f>
        <v>Ü 50</v>
      </c>
      <c r="G82" s="14" t="str">
        <f>'LM ja nein'!F84</f>
        <v>Rec</v>
      </c>
      <c r="H82" s="11" t="str">
        <f>'LM ja nein'!G84</f>
        <v>40</v>
      </c>
      <c r="I82" s="62">
        <f>'LM ja nein'!H84</f>
        <v>200</v>
      </c>
      <c r="J82" s="62">
        <f>'LM ja nein'!L84</f>
        <v>201</v>
      </c>
      <c r="K82" s="62">
        <f>'LM ja nein'!P84</f>
        <v>0</v>
      </c>
      <c r="L82" s="62">
        <f>'LM ja nein'!S84</f>
        <v>4</v>
      </c>
      <c r="M82" s="62">
        <f>'LM ja nein'!T84</f>
        <v>8</v>
      </c>
      <c r="N82" s="23">
        <f>'LM ja nein'!U84</f>
        <v>401</v>
      </c>
    </row>
    <row r="83" spans="1:14" ht="12.75">
      <c r="A83" s="17"/>
      <c r="B83" s="17"/>
      <c r="C83" s="16"/>
      <c r="D83" s="17"/>
      <c r="E83" s="18"/>
      <c r="F83" s="17"/>
      <c r="G83" s="17"/>
      <c r="H83" s="12"/>
      <c r="I83" s="73"/>
      <c r="J83" s="73"/>
      <c r="K83" s="73"/>
      <c r="L83" s="73"/>
      <c r="M83" s="73"/>
      <c r="N83" s="25">
        <f>'LM ja nein'!U29</f>
        <v>0</v>
      </c>
    </row>
    <row r="85" spans="1:13" s="1" customFormat="1" ht="18.75" thickBot="1">
      <c r="A85" s="1" t="s">
        <v>166</v>
      </c>
      <c r="I85" s="76"/>
      <c r="J85" s="76"/>
      <c r="K85" s="76"/>
      <c r="L85" s="76"/>
      <c r="M85" s="76"/>
    </row>
    <row r="86" spans="1:14" s="37" customFormat="1" ht="16.5" thickBot="1">
      <c r="A86" s="29" t="s">
        <v>153</v>
      </c>
      <c r="B86" s="29" t="s">
        <v>1</v>
      </c>
      <c r="C86" s="35" t="s">
        <v>154</v>
      </c>
      <c r="D86" s="35" t="s">
        <v>3</v>
      </c>
      <c r="E86" s="35" t="s">
        <v>4</v>
      </c>
      <c r="F86" s="35" t="s">
        <v>5</v>
      </c>
      <c r="G86" s="36" t="s">
        <v>143</v>
      </c>
      <c r="H86" s="30" t="s">
        <v>144</v>
      </c>
      <c r="I86" s="77" t="s">
        <v>148</v>
      </c>
      <c r="J86" s="78" t="s">
        <v>149</v>
      </c>
      <c r="K86" s="77" t="s">
        <v>150</v>
      </c>
      <c r="L86" s="79">
        <v>10</v>
      </c>
      <c r="M86" s="78" t="s">
        <v>195</v>
      </c>
      <c r="N86" s="31" t="s">
        <v>152</v>
      </c>
    </row>
    <row r="87" spans="1:14" ht="12.75">
      <c r="A87" s="20">
        <v>1</v>
      </c>
      <c r="B87" s="20" t="str">
        <f>'LM ja nein'!A62</f>
        <v>4A</v>
      </c>
      <c r="C87" s="14" t="str">
        <f>'LM ja nein'!B62</f>
        <v>Pürmayr Tilo</v>
      </c>
      <c r="D87" s="14" t="str">
        <f>'LM ja nein'!C62</f>
        <v>BSV Lorch</v>
      </c>
      <c r="E87" s="15" t="str">
        <f>'LM ja nein'!D62</f>
        <v>Schwaben</v>
      </c>
      <c r="F87" s="14" t="str">
        <f>'LM ja nein'!E62</f>
        <v>Ü 55</v>
      </c>
      <c r="G87" s="14" t="str">
        <f>'LM ja nein'!F62</f>
        <v>Rec</v>
      </c>
      <c r="H87" s="11" t="str">
        <f>'LM ja nein'!G62</f>
        <v>40</v>
      </c>
      <c r="I87" s="62">
        <f>'LM ja nein'!H62</f>
        <v>265</v>
      </c>
      <c r="J87" s="62">
        <f>'LM ja nein'!L62</f>
        <v>266</v>
      </c>
      <c r="K87" s="62">
        <f>'LM ja nein'!P62</f>
        <v>0</v>
      </c>
      <c r="L87" s="62">
        <f>'LM ja nein'!S62</f>
        <v>20</v>
      </c>
      <c r="M87" s="62">
        <f>'LM ja nein'!T62</f>
        <v>17</v>
      </c>
      <c r="N87" s="23">
        <f>'LM ja nein'!U62</f>
        <v>531</v>
      </c>
    </row>
    <row r="88" spans="1:14" ht="12.75">
      <c r="A88" s="17">
        <v>2</v>
      </c>
      <c r="B88" s="17" t="str">
        <f>'LM ja nein'!A67</f>
        <v>5A</v>
      </c>
      <c r="C88" s="16" t="str">
        <f>'LM ja nein'!B67</f>
        <v>Löwe Günter</v>
      </c>
      <c r="D88" s="17" t="str">
        <f>'LM ja nein'!C67</f>
        <v>BSV Lorch</v>
      </c>
      <c r="E88" s="18" t="str">
        <f>'LM ja nein'!D67</f>
        <v>Schwaben</v>
      </c>
      <c r="F88" s="17" t="str">
        <f>'LM ja nein'!E67</f>
        <v>Ü 55</v>
      </c>
      <c r="G88" s="17" t="str">
        <f>'LM ja nein'!F67</f>
        <v>Rec</v>
      </c>
      <c r="H88" s="12" t="str">
        <f>'LM ja nein'!G67</f>
        <v>40</v>
      </c>
      <c r="I88" s="73">
        <f>'LM ja nein'!H67</f>
        <v>258</v>
      </c>
      <c r="J88" s="73">
        <f>'LM ja nein'!L67</f>
        <v>257</v>
      </c>
      <c r="K88" s="73">
        <f>'LM ja nein'!P67</f>
        <v>0</v>
      </c>
      <c r="L88" s="73">
        <f>'LM ja nein'!S67</f>
        <v>11</v>
      </c>
      <c r="M88" s="73">
        <f>'LM ja nein'!T67</f>
        <v>26</v>
      </c>
      <c r="N88" s="25">
        <f>'LM ja nein'!U67</f>
        <v>515</v>
      </c>
    </row>
    <row r="89" spans="1:14" ht="12.75">
      <c r="A89" s="17">
        <v>3</v>
      </c>
      <c r="B89" s="17" t="str">
        <f>'LM ja nein'!A63</f>
        <v>4B</v>
      </c>
      <c r="C89" s="16" t="str">
        <f>'LM ja nein'!B63</f>
        <v>Metz Jürgen</v>
      </c>
      <c r="D89" s="17" t="str">
        <f>'LM ja nein'!C63</f>
        <v>SV Bissingen</v>
      </c>
      <c r="E89" s="18" t="str">
        <f>'LM ja nein'!D63</f>
        <v>Schwaben</v>
      </c>
      <c r="F89" s="17" t="str">
        <f>'LM ja nein'!E63</f>
        <v>Ü 55</v>
      </c>
      <c r="G89" s="17" t="str">
        <f>'LM ja nein'!F63</f>
        <v>Rec</v>
      </c>
      <c r="H89" s="12" t="str">
        <f>'LM ja nein'!G63</f>
        <v>40</v>
      </c>
      <c r="I89" s="73">
        <f>'LM ja nein'!H63</f>
        <v>249</v>
      </c>
      <c r="J89" s="73">
        <f>'LM ja nein'!L63</f>
        <v>252</v>
      </c>
      <c r="K89" s="73">
        <f>'LM ja nein'!P63</f>
        <v>0</v>
      </c>
      <c r="L89" s="73">
        <f>'LM ja nein'!S63</f>
        <v>13</v>
      </c>
      <c r="M89" s="73">
        <f>'LM ja nein'!T63</f>
        <v>14</v>
      </c>
      <c r="N89" s="25">
        <f>'LM ja nein'!U63</f>
        <v>501</v>
      </c>
    </row>
    <row r="90" spans="1:14" ht="12.75">
      <c r="A90" s="17">
        <v>4</v>
      </c>
      <c r="B90" s="17" t="str">
        <f>'LM ja nein'!A65</f>
        <v>4D</v>
      </c>
      <c r="C90" s="16" t="str">
        <f>'LM ja nein'!B65</f>
        <v>Ottenbacher Erich</v>
      </c>
      <c r="D90" s="17" t="str">
        <f>'LM ja nein'!C65</f>
        <v>SV Bissingen</v>
      </c>
      <c r="E90" s="18" t="str">
        <f>'LM ja nein'!D65</f>
        <v>Schwaben</v>
      </c>
      <c r="F90" s="17" t="str">
        <f>'LM ja nein'!E65</f>
        <v>Ü 55</v>
      </c>
      <c r="G90" s="17" t="str">
        <f>'LM ja nein'!F65</f>
        <v>Rec</v>
      </c>
      <c r="H90" s="12" t="str">
        <f>'LM ja nein'!G65</f>
        <v>40</v>
      </c>
      <c r="I90" s="73">
        <f>'LM ja nein'!H65</f>
        <v>254</v>
      </c>
      <c r="J90" s="73">
        <f>'LM ja nein'!L65</f>
        <v>243</v>
      </c>
      <c r="K90" s="73">
        <f>'LM ja nein'!P65</f>
        <v>0</v>
      </c>
      <c r="L90" s="73">
        <f>'LM ja nein'!S65</f>
        <v>13</v>
      </c>
      <c r="M90" s="73">
        <f>'LM ja nein'!T65</f>
        <v>20</v>
      </c>
      <c r="N90" s="25">
        <f>'LM ja nein'!U65</f>
        <v>497</v>
      </c>
    </row>
    <row r="91" spans="1:14" ht="12.75">
      <c r="A91" s="17">
        <v>5</v>
      </c>
      <c r="B91" s="17" t="str">
        <f>'LM ja nein'!A64</f>
        <v>4C</v>
      </c>
      <c r="C91" s="16" t="str">
        <f>'LM ja nein'!B64</f>
        <v>Baumgarten Klaus</v>
      </c>
      <c r="D91" s="17" t="str">
        <f>'LM ja nein'!C64</f>
        <v>BSV Lorch</v>
      </c>
      <c r="E91" s="18" t="str">
        <f>'LM ja nein'!D64</f>
        <v>Schwaben</v>
      </c>
      <c r="F91" s="17" t="str">
        <f>'LM ja nein'!E64</f>
        <v>Ü 55</v>
      </c>
      <c r="G91" s="17" t="str">
        <f>'LM ja nein'!F64</f>
        <v>Rec</v>
      </c>
      <c r="H91" s="12" t="str">
        <f>'LM ja nein'!G64</f>
        <v>40</v>
      </c>
      <c r="I91" s="73">
        <f>'LM ja nein'!H64</f>
        <v>244</v>
      </c>
      <c r="J91" s="73">
        <f>'LM ja nein'!L64</f>
        <v>241</v>
      </c>
      <c r="K91" s="73">
        <f>'LM ja nein'!P64</f>
        <v>0</v>
      </c>
      <c r="L91" s="73">
        <f>'LM ja nein'!S64</f>
        <v>8</v>
      </c>
      <c r="M91" s="73">
        <f>'LM ja nein'!T64</f>
        <v>17</v>
      </c>
      <c r="N91" s="25">
        <f>'LM ja nein'!U64</f>
        <v>485</v>
      </c>
    </row>
    <row r="92" spans="1:14" ht="12.75">
      <c r="A92" s="17">
        <v>6</v>
      </c>
      <c r="B92" s="17" t="str">
        <f>'LM ja nein'!A68</f>
        <v>5B</v>
      </c>
      <c r="C92" s="16" t="str">
        <f>'LM ja nein'!B68</f>
        <v>Betsch Willy</v>
      </c>
      <c r="D92" s="17" t="str">
        <f>'LM ja nein'!C68</f>
        <v>SV Bissingen</v>
      </c>
      <c r="E92" s="18" t="str">
        <f>'LM ja nein'!D68</f>
        <v>Schwaben</v>
      </c>
      <c r="F92" s="17" t="str">
        <f>'LM ja nein'!E68</f>
        <v>Ü 55</v>
      </c>
      <c r="G92" s="17" t="str">
        <f>'LM ja nein'!F68</f>
        <v>Rec</v>
      </c>
      <c r="H92" s="12" t="str">
        <f>'LM ja nein'!G68</f>
        <v>40</v>
      </c>
      <c r="I92" s="73">
        <f>'LM ja nein'!H68</f>
        <v>244</v>
      </c>
      <c r="J92" s="73">
        <f>'LM ja nein'!L68</f>
        <v>237</v>
      </c>
      <c r="K92" s="73">
        <f>'LM ja nein'!P68</f>
        <v>0</v>
      </c>
      <c r="L92" s="73">
        <f>'LM ja nein'!S68</f>
        <v>7</v>
      </c>
      <c r="M92" s="73">
        <f>'LM ja nein'!T68</f>
        <v>20</v>
      </c>
      <c r="N92" s="25">
        <f>'LM ja nein'!U68</f>
        <v>481</v>
      </c>
    </row>
    <row r="93" spans="1:14" ht="12.75">
      <c r="A93" s="17" t="s">
        <v>213</v>
      </c>
      <c r="B93" s="17" t="str">
        <f>'LM ja nein'!A69</f>
        <v>5C  a.K.</v>
      </c>
      <c r="C93" s="16" t="str">
        <f>'LM ja nein'!B69</f>
        <v>Scherer Hans-Peter</v>
      </c>
      <c r="D93" s="17" t="str">
        <f>'LM ja nein'!C69</f>
        <v>Bogenschützen Baden-Baden</v>
      </c>
      <c r="E93" s="18" t="str">
        <f>'LM ja nein'!D69</f>
        <v>Scharzwald</v>
      </c>
      <c r="F93" s="17" t="str">
        <f>'LM ja nein'!E69</f>
        <v>Ü 55</v>
      </c>
      <c r="G93" s="17" t="str">
        <f>'LM ja nein'!F69</f>
        <v>Rec</v>
      </c>
      <c r="H93" s="12" t="str">
        <f>'LM ja nein'!G69</f>
        <v>40</v>
      </c>
      <c r="I93" s="73">
        <f>'LM ja nein'!H69</f>
        <v>228</v>
      </c>
      <c r="J93" s="73">
        <f>'LM ja nein'!L69</f>
        <v>227</v>
      </c>
      <c r="K93" s="73">
        <f>'LM ja nein'!P69</f>
        <v>0</v>
      </c>
      <c r="L93" s="73">
        <f>'LM ja nein'!S69</f>
        <v>8</v>
      </c>
      <c r="M93" s="73">
        <f>'LM ja nein'!T69</f>
        <v>15</v>
      </c>
      <c r="N93" s="25">
        <f>'LM ja nein'!U69</f>
        <v>455</v>
      </c>
    </row>
    <row r="94" spans="1:14" ht="12.75">
      <c r="A94" s="17"/>
      <c r="B94" s="17"/>
      <c r="C94" s="16"/>
      <c r="D94" s="17"/>
      <c r="E94" s="18"/>
      <c r="F94" s="17"/>
      <c r="G94" s="17"/>
      <c r="H94" s="12"/>
      <c r="I94" s="73"/>
      <c r="J94" s="73"/>
      <c r="K94" s="73"/>
      <c r="L94" s="73"/>
      <c r="M94" s="73"/>
      <c r="N94" s="25"/>
    </row>
    <row r="96" spans="1:13" s="1" customFormat="1" ht="18.75" thickBot="1">
      <c r="A96" s="1" t="s">
        <v>156</v>
      </c>
      <c r="I96" s="76"/>
      <c r="J96" s="76"/>
      <c r="K96" s="76"/>
      <c r="L96" s="76"/>
      <c r="M96" s="76"/>
    </row>
    <row r="97" spans="1:14" s="37" customFormat="1" ht="16.5" thickBot="1">
      <c r="A97" s="29" t="s">
        <v>153</v>
      </c>
      <c r="B97" s="29" t="s">
        <v>1</v>
      </c>
      <c r="C97" s="35" t="s">
        <v>154</v>
      </c>
      <c r="D97" s="35" t="s">
        <v>3</v>
      </c>
      <c r="E97" s="35" t="s">
        <v>4</v>
      </c>
      <c r="F97" s="35" t="s">
        <v>5</v>
      </c>
      <c r="G97" s="36" t="s">
        <v>143</v>
      </c>
      <c r="H97" s="30" t="s">
        <v>144</v>
      </c>
      <c r="I97" s="77" t="s">
        <v>148</v>
      </c>
      <c r="J97" s="78" t="s">
        <v>149</v>
      </c>
      <c r="K97" s="77" t="s">
        <v>150</v>
      </c>
      <c r="L97" s="79">
        <v>10</v>
      </c>
      <c r="M97" s="78" t="s">
        <v>195</v>
      </c>
      <c r="N97" s="31" t="s">
        <v>152</v>
      </c>
    </row>
    <row r="98" spans="1:14" ht="12.75">
      <c r="A98" s="20">
        <v>1</v>
      </c>
      <c r="B98" s="20" t="str">
        <f>'LM ja nein'!A43</f>
        <v>8C</v>
      </c>
      <c r="C98" s="14" t="str">
        <f>'LM ja nein'!B43</f>
        <v>Schneider Anja</v>
      </c>
      <c r="D98" s="14" t="str">
        <f>'LM ja nein'!C43</f>
        <v>HBSV Heimerdingen</v>
      </c>
      <c r="E98" s="15" t="str">
        <f>'LM ja nein'!D43</f>
        <v>Schwaben</v>
      </c>
      <c r="F98" s="14" t="str">
        <f>'LM ja nein'!E43</f>
        <v>U 12</v>
      </c>
      <c r="G98" s="14" t="str">
        <f>'LM ja nein'!F43</f>
        <v>Com</v>
      </c>
      <c r="H98" s="11">
        <f>'LM ja nein'!G43</f>
        <v>80</v>
      </c>
      <c r="I98" s="62">
        <f>'LM ja nein'!H43</f>
        <v>224</v>
      </c>
      <c r="J98" s="62">
        <f>'LM ja nein'!L43</f>
        <v>150</v>
      </c>
      <c r="K98" s="62">
        <f>'LM ja nein'!P43</f>
        <v>0</v>
      </c>
      <c r="L98" s="62">
        <f>'LM ja nein'!S43</f>
        <v>0</v>
      </c>
      <c r="M98" s="62">
        <f>'LM ja nein'!T43</f>
        <v>8</v>
      </c>
      <c r="N98" s="23">
        <f>'LM ja nein'!U43</f>
        <v>374</v>
      </c>
    </row>
    <row r="99" spans="1:14" ht="12.75">
      <c r="A99" s="17"/>
      <c r="B99" s="17"/>
      <c r="C99" s="16"/>
      <c r="D99" s="17"/>
      <c r="E99" s="18"/>
      <c r="F99" s="17"/>
      <c r="G99" s="17"/>
      <c r="H99" s="12"/>
      <c r="I99" s="73"/>
      <c r="J99" s="73"/>
      <c r="K99" s="73"/>
      <c r="L99" s="73"/>
      <c r="M99" s="73"/>
      <c r="N99" s="25"/>
    </row>
    <row r="101" spans="1:13" s="1" customFormat="1" ht="18.75" thickBot="1">
      <c r="A101" s="1" t="s">
        <v>167</v>
      </c>
      <c r="I101" s="76"/>
      <c r="J101" s="76"/>
      <c r="K101" s="76"/>
      <c r="L101" s="76"/>
      <c r="M101" s="76"/>
    </row>
    <row r="102" spans="1:14" s="37" customFormat="1" ht="16.5" thickBot="1">
      <c r="A102" s="29" t="s">
        <v>153</v>
      </c>
      <c r="B102" s="29" t="s">
        <v>1</v>
      </c>
      <c r="C102" s="35" t="s">
        <v>154</v>
      </c>
      <c r="D102" s="35" t="s">
        <v>3</v>
      </c>
      <c r="E102" s="35" t="s">
        <v>4</v>
      </c>
      <c r="F102" s="35" t="s">
        <v>5</v>
      </c>
      <c r="G102" s="36" t="s">
        <v>143</v>
      </c>
      <c r="H102" s="30" t="s">
        <v>144</v>
      </c>
      <c r="I102" s="77" t="s">
        <v>148</v>
      </c>
      <c r="J102" s="78" t="s">
        <v>149</v>
      </c>
      <c r="K102" s="77" t="s">
        <v>150</v>
      </c>
      <c r="L102" s="79">
        <v>10</v>
      </c>
      <c r="M102" s="78" t="s">
        <v>195</v>
      </c>
      <c r="N102" s="31" t="s">
        <v>152</v>
      </c>
    </row>
    <row r="103" spans="1:14" ht="12.75">
      <c r="A103" s="20">
        <v>1</v>
      </c>
      <c r="B103" s="20" t="str">
        <f>'LM ja nein'!A39</f>
        <v>7D</v>
      </c>
      <c r="C103" s="14" t="str">
        <f>'LM ja nein'!B39</f>
        <v>Schneider Tobias</v>
      </c>
      <c r="D103" s="14" t="str">
        <f>'LM ja nein'!C39</f>
        <v>HBSV Heimerdingen</v>
      </c>
      <c r="E103" s="15" t="str">
        <f>'LM ja nein'!D39</f>
        <v>Schwaben</v>
      </c>
      <c r="F103" s="14" t="str">
        <f>'LM ja nein'!E39</f>
        <v>U 14</v>
      </c>
      <c r="G103" s="14" t="str">
        <f>'LM ja nein'!F39</f>
        <v>Com</v>
      </c>
      <c r="H103" s="11">
        <f>'LM ja nein'!G39</f>
        <v>60</v>
      </c>
      <c r="I103" s="62">
        <f>'LM ja nein'!H39</f>
        <v>265</v>
      </c>
      <c r="J103" s="62">
        <f>'LM ja nein'!L39</f>
        <v>270</v>
      </c>
      <c r="K103" s="62">
        <f>'LM ja nein'!P39</f>
        <v>0</v>
      </c>
      <c r="L103" s="62">
        <f>'LM ja nein'!S39</f>
        <v>8</v>
      </c>
      <c r="M103" s="62">
        <f>'LM ja nein'!T39</f>
        <v>41</v>
      </c>
      <c r="N103" s="23">
        <f>'LM ja nein'!U39</f>
        <v>535</v>
      </c>
    </row>
    <row r="104" spans="1:14" ht="12.75">
      <c r="A104" s="17"/>
      <c r="B104" s="17"/>
      <c r="C104" s="16"/>
      <c r="D104" s="17"/>
      <c r="E104" s="18"/>
      <c r="F104" s="17"/>
      <c r="G104" s="17"/>
      <c r="H104" s="12"/>
      <c r="I104" s="73"/>
      <c r="J104" s="73"/>
      <c r="K104" s="73"/>
      <c r="L104" s="73"/>
      <c r="M104" s="73"/>
      <c r="N104" s="25"/>
    </row>
    <row r="106" spans="1:13" s="1" customFormat="1" ht="18.75" thickBot="1">
      <c r="A106" s="1" t="s">
        <v>168</v>
      </c>
      <c r="I106" s="76"/>
      <c r="J106" s="76"/>
      <c r="K106" s="76"/>
      <c r="L106" s="76"/>
      <c r="M106" s="76"/>
    </row>
    <row r="107" spans="1:14" s="37" customFormat="1" ht="16.5" thickBot="1">
      <c r="A107" s="29" t="s">
        <v>153</v>
      </c>
      <c r="B107" s="29" t="s">
        <v>1</v>
      </c>
      <c r="C107" s="35" t="s">
        <v>154</v>
      </c>
      <c r="D107" s="35" t="s">
        <v>3</v>
      </c>
      <c r="E107" s="35" t="s">
        <v>4</v>
      </c>
      <c r="F107" s="35" t="s">
        <v>5</v>
      </c>
      <c r="G107" s="36" t="s">
        <v>143</v>
      </c>
      <c r="H107" s="30" t="s">
        <v>144</v>
      </c>
      <c r="I107" s="77" t="s">
        <v>148</v>
      </c>
      <c r="J107" s="78" t="s">
        <v>149</v>
      </c>
      <c r="K107" s="77" t="s">
        <v>150</v>
      </c>
      <c r="L107" s="79">
        <v>10</v>
      </c>
      <c r="M107" s="78" t="s">
        <v>195</v>
      </c>
      <c r="N107" s="31" t="s">
        <v>152</v>
      </c>
    </row>
    <row r="108" spans="1:14" ht="12.75">
      <c r="A108" s="20">
        <v>1</v>
      </c>
      <c r="B108" s="20" t="str">
        <f>'LM ja nein'!A6</f>
        <v>1A</v>
      </c>
      <c r="C108" s="14" t="str">
        <f>'LM ja nein'!B6</f>
        <v>Wullinger Andreas</v>
      </c>
      <c r="D108" s="14" t="str">
        <f>'LM ja nein'!C6</f>
        <v>HBSV Heimerdingen</v>
      </c>
      <c r="E108" s="15" t="str">
        <f>'LM ja nein'!D6</f>
        <v>Schwaben</v>
      </c>
      <c r="F108" s="14" t="str">
        <f>'LM ja nein'!E6</f>
        <v>U 17</v>
      </c>
      <c r="G108" s="14" t="str">
        <f>'LM ja nein'!F6</f>
        <v>Com</v>
      </c>
      <c r="H108" s="11" t="str">
        <f>'LM ja nein'!G6</f>
        <v>3f-40</v>
      </c>
      <c r="I108" s="62">
        <f>'LM ja nein'!H6</f>
        <v>259</v>
      </c>
      <c r="J108" s="62">
        <f>'LM ja nein'!L6</f>
        <v>261</v>
      </c>
      <c r="K108" s="62">
        <f>'LM ja nein'!P6</f>
        <v>0</v>
      </c>
      <c r="L108" s="62">
        <f>'LM ja nein'!S6</f>
        <v>8</v>
      </c>
      <c r="M108" s="62">
        <f>'LM ja nein'!T6</f>
        <v>35</v>
      </c>
      <c r="N108" s="23">
        <f>'LM ja nein'!U6</f>
        <v>520</v>
      </c>
    </row>
    <row r="109" spans="1:14" ht="12.75">
      <c r="A109" s="17">
        <v>2</v>
      </c>
      <c r="B109" s="17" t="str">
        <f>'LM ja nein'!A8</f>
        <v>1C</v>
      </c>
      <c r="C109" s="16" t="str">
        <f>'LM ja nein'!B8</f>
        <v>Fauth Sebastian</v>
      </c>
      <c r="D109" s="17" t="str">
        <f>'LM ja nein'!C8</f>
        <v>HBSV Heimerdingen</v>
      </c>
      <c r="E109" s="18" t="str">
        <f>'LM ja nein'!D8</f>
        <v>Schwaben</v>
      </c>
      <c r="F109" s="17" t="str">
        <f>'LM ja nein'!E8</f>
        <v>U 17</v>
      </c>
      <c r="G109" s="17" t="str">
        <f>'LM ja nein'!F8</f>
        <v>Com</v>
      </c>
      <c r="H109" s="12" t="str">
        <f>'LM ja nein'!G8</f>
        <v>3f-40</v>
      </c>
      <c r="I109" s="73">
        <f>'LM ja nein'!H8</f>
        <v>160</v>
      </c>
      <c r="J109" s="73">
        <f>'LM ja nein'!L8</f>
        <v>154</v>
      </c>
      <c r="K109" s="73">
        <f>'LM ja nein'!P8</f>
        <v>0</v>
      </c>
      <c r="L109" s="73">
        <f>'LM ja nein'!S8</f>
        <v>3</v>
      </c>
      <c r="M109" s="73">
        <f>'LM ja nein'!T8</f>
        <v>13</v>
      </c>
      <c r="N109" s="25">
        <f>'LM ja nein'!U8</f>
        <v>314</v>
      </c>
    </row>
    <row r="110" spans="1:14" ht="12.75">
      <c r="A110" s="17">
        <v>3</v>
      </c>
      <c r="B110" s="17" t="str">
        <f>'LM ja nein'!A7</f>
        <v>1B</v>
      </c>
      <c r="C110" s="16" t="str">
        <f>'LM ja nein'!B7</f>
        <v>Eisele Manuel</v>
      </c>
      <c r="D110" s="17" t="str">
        <f>'LM ja nein'!C7</f>
        <v>HBSV Heimerdingen</v>
      </c>
      <c r="E110" s="18" t="str">
        <f>'LM ja nein'!D7</f>
        <v>Schwaben</v>
      </c>
      <c r="F110" s="17" t="str">
        <f>'LM ja nein'!E7</f>
        <v>U 17</v>
      </c>
      <c r="G110" s="17" t="str">
        <f>'LM ja nein'!F7</f>
        <v>Com</v>
      </c>
      <c r="H110" s="12" t="str">
        <f>'LM ja nein'!G7</f>
        <v>3f-40</v>
      </c>
      <c r="I110" s="73">
        <f>'LM ja nein'!H7</f>
        <v>146</v>
      </c>
      <c r="J110" s="73">
        <f>'LM ja nein'!L7</f>
        <v>139</v>
      </c>
      <c r="K110" s="73">
        <f>'LM ja nein'!P7</f>
        <v>0</v>
      </c>
      <c r="L110" s="73">
        <f>'LM ja nein'!S7</f>
        <v>1</v>
      </c>
      <c r="M110" s="73">
        <f>'LM ja nein'!T7</f>
        <v>8</v>
      </c>
      <c r="N110" s="25">
        <f>'LM ja nein'!U7</f>
        <v>285</v>
      </c>
    </row>
    <row r="111" spans="1:14" ht="12.75">
      <c r="A111" s="17"/>
      <c r="B111" s="17"/>
      <c r="C111" s="16"/>
      <c r="D111" s="17"/>
      <c r="E111" s="18"/>
      <c r="F111" s="17"/>
      <c r="G111" s="17"/>
      <c r="H111" s="12"/>
      <c r="I111" s="73"/>
      <c r="J111" s="73"/>
      <c r="K111" s="73"/>
      <c r="L111" s="73"/>
      <c r="M111" s="73"/>
      <c r="N111" s="25"/>
    </row>
    <row r="113" spans="1:13" s="1" customFormat="1" ht="18.75" thickBot="1">
      <c r="A113" s="1" t="s">
        <v>169</v>
      </c>
      <c r="I113" s="76"/>
      <c r="J113" s="76"/>
      <c r="K113" s="76"/>
      <c r="L113" s="76"/>
      <c r="M113" s="76"/>
    </row>
    <row r="114" spans="1:14" s="37" customFormat="1" ht="16.5" thickBot="1">
      <c r="A114" s="29" t="s">
        <v>153</v>
      </c>
      <c r="B114" s="29" t="s">
        <v>1</v>
      </c>
      <c r="C114" s="35" t="s">
        <v>154</v>
      </c>
      <c r="D114" s="35" t="s">
        <v>3</v>
      </c>
      <c r="E114" s="35" t="s">
        <v>4</v>
      </c>
      <c r="F114" s="35" t="s">
        <v>5</v>
      </c>
      <c r="G114" s="36" t="s">
        <v>143</v>
      </c>
      <c r="H114" s="30" t="s">
        <v>144</v>
      </c>
      <c r="I114" s="77" t="s">
        <v>148</v>
      </c>
      <c r="J114" s="78" t="s">
        <v>149</v>
      </c>
      <c r="K114" s="77" t="s">
        <v>150</v>
      </c>
      <c r="L114" s="79">
        <v>10</v>
      </c>
      <c r="M114" s="78" t="s">
        <v>195</v>
      </c>
      <c r="N114" s="31" t="s">
        <v>152</v>
      </c>
    </row>
    <row r="115" spans="1:14" ht="12.75">
      <c r="A115" s="20">
        <v>1</v>
      </c>
      <c r="B115" s="20" t="str">
        <f>'LM ja nein'!A9</f>
        <v>1D</v>
      </c>
      <c r="C115" s="14" t="str">
        <f>'LM ja nein'!B9</f>
        <v>Zachleder Thomas</v>
      </c>
      <c r="D115" s="14" t="str">
        <f>'LM ja nein'!C9</f>
        <v>HBSV Heimerdingen</v>
      </c>
      <c r="E115" s="15" t="str">
        <f>'LM ja nein'!D9</f>
        <v>Schwaben</v>
      </c>
      <c r="F115" s="14" t="str">
        <f>'LM ja nein'!E9</f>
        <v>Herren</v>
      </c>
      <c r="G115" s="14" t="str">
        <f>'LM ja nein'!F9</f>
        <v>Com</v>
      </c>
      <c r="H115" s="11" t="str">
        <f>'LM ja nein'!G9</f>
        <v>3f-40</v>
      </c>
      <c r="I115" s="62">
        <f>'LM ja nein'!H9</f>
        <v>257</v>
      </c>
      <c r="J115" s="62">
        <f>'LM ja nein'!L9</f>
        <v>265</v>
      </c>
      <c r="K115" s="62">
        <f>'LM ja nein'!P9</f>
        <v>0</v>
      </c>
      <c r="L115" s="62">
        <f>'LM ja nein'!S9</f>
        <v>9</v>
      </c>
      <c r="M115" s="62">
        <f>'LM ja nein'!T9</f>
        <v>34</v>
      </c>
      <c r="N115" s="23">
        <f>'LM ja nein'!U9</f>
        <v>522</v>
      </c>
    </row>
    <row r="116" spans="1:14" ht="12.75">
      <c r="A116" s="17"/>
      <c r="B116" s="17" t="str">
        <f>'LM ja nein'!A54</f>
        <v>2C   a.K.</v>
      </c>
      <c r="C116" s="16" t="str">
        <f>'LM ja nein'!B54</f>
        <v>Spies Manuel</v>
      </c>
      <c r="D116" s="17" t="str">
        <f>'LM ja nein'!C54</f>
        <v>Sandhausen</v>
      </c>
      <c r="E116" s="18" t="str">
        <f>'LM ja nein'!D54</f>
        <v>R/N</v>
      </c>
      <c r="F116" s="17" t="str">
        <f>'LM ja nein'!E54</f>
        <v>Herren</v>
      </c>
      <c r="G116" s="17" t="str">
        <f>'LM ja nein'!F54</f>
        <v>Com</v>
      </c>
      <c r="H116" s="12" t="str">
        <f>'LM ja nein'!G54</f>
        <v>3f-40</v>
      </c>
      <c r="I116" s="73">
        <f>'LM ja nein'!H54</f>
        <v>240</v>
      </c>
      <c r="J116" s="73">
        <f>'LM ja nein'!L54</f>
        <v>254</v>
      </c>
      <c r="K116" s="73">
        <f>'LM ja nein'!P54</f>
        <v>0</v>
      </c>
      <c r="L116" s="73">
        <f>'LM ja nein'!S54</f>
        <v>4</v>
      </c>
      <c r="M116" s="73">
        <f>'LM ja nein'!T54</f>
        <v>28</v>
      </c>
      <c r="N116" s="25">
        <f>'LM ja nein'!U54</f>
        <v>494</v>
      </c>
    </row>
    <row r="117" spans="1:14" ht="12.75">
      <c r="A117" s="17"/>
      <c r="B117" s="17"/>
      <c r="C117" s="16"/>
      <c r="D117" s="17"/>
      <c r="E117" s="18"/>
      <c r="F117" s="17"/>
      <c r="G117" s="17"/>
      <c r="H117" s="12"/>
      <c r="I117" s="73"/>
      <c r="J117" s="73"/>
      <c r="K117" s="73"/>
      <c r="L117" s="73"/>
      <c r="M117" s="73"/>
      <c r="N117" s="25"/>
    </row>
    <row r="119" spans="1:13" s="1" customFormat="1" ht="18.75" thickBot="1">
      <c r="A119" s="1" t="s">
        <v>170</v>
      </c>
      <c r="I119" s="76"/>
      <c r="J119" s="76"/>
      <c r="K119" s="76"/>
      <c r="L119" s="76"/>
      <c r="M119" s="76"/>
    </row>
    <row r="120" spans="1:14" s="37" customFormat="1" ht="16.5" thickBot="1">
      <c r="A120" s="29" t="s">
        <v>153</v>
      </c>
      <c r="B120" s="29" t="s">
        <v>1</v>
      </c>
      <c r="C120" s="35" t="s">
        <v>154</v>
      </c>
      <c r="D120" s="35" t="s">
        <v>3</v>
      </c>
      <c r="E120" s="35" t="s">
        <v>4</v>
      </c>
      <c r="F120" s="35" t="s">
        <v>5</v>
      </c>
      <c r="G120" s="36" t="s">
        <v>143</v>
      </c>
      <c r="H120" s="30" t="s">
        <v>144</v>
      </c>
      <c r="I120" s="77" t="s">
        <v>148</v>
      </c>
      <c r="J120" s="78" t="s">
        <v>149</v>
      </c>
      <c r="K120" s="77" t="s">
        <v>150</v>
      </c>
      <c r="L120" s="79">
        <v>10</v>
      </c>
      <c r="M120" s="78" t="s">
        <v>195</v>
      </c>
      <c r="N120" s="31" t="s">
        <v>152</v>
      </c>
    </row>
    <row r="121" spans="1:14" ht="12.75">
      <c r="A121" s="56">
        <v>1</v>
      </c>
      <c r="B121" s="56" t="str">
        <f>'LM ja nein'!A53</f>
        <v>2B</v>
      </c>
      <c r="C121" s="14" t="str">
        <f>'LM ja nein'!B53</f>
        <v>Kleta Hans-Jürgen</v>
      </c>
      <c r="D121" s="89" t="str">
        <f>'LM ja nein'!C53</f>
        <v>BSV Lorch</v>
      </c>
      <c r="E121" s="90" t="str">
        <f>'LM ja nein'!D53</f>
        <v>Schwaben</v>
      </c>
      <c r="F121" s="89" t="str">
        <f>'LM ja nein'!E53</f>
        <v>Ü 45</v>
      </c>
      <c r="G121" s="89" t="str">
        <f>'LM ja nein'!F53</f>
        <v>Com</v>
      </c>
      <c r="H121" s="11" t="str">
        <f>'LM ja nein'!G53</f>
        <v>3f-40</v>
      </c>
      <c r="I121" s="91">
        <f>'LM ja nein'!H53</f>
        <v>278</v>
      </c>
      <c r="J121" s="91">
        <f>'LM ja nein'!L53</f>
        <v>282</v>
      </c>
      <c r="K121" s="91">
        <f>'LM ja nein'!P53</f>
        <v>0</v>
      </c>
      <c r="L121" s="91">
        <f>'LM ja nein'!S53</f>
        <v>21</v>
      </c>
      <c r="M121" s="91">
        <f>'LM ja nein'!T53</f>
        <v>38</v>
      </c>
      <c r="N121" s="92">
        <f>'LM ja nein'!U53</f>
        <v>560</v>
      </c>
    </row>
    <row r="122" spans="1:14" ht="12.75">
      <c r="A122" s="17">
        <v>2</v>
      </c>
      <c r="B122" s="17" t="str">
        <f>'LM ja nein'!A57</f>
        <v>3A</v>
      </c>
      <c r="C122" s="16" t="str">
        <f>'LM ja nein'!B57</f>
        <v>Riegel Norbert</v>
      </c>
      <c r="D122" s="17" t="str">
        <f>'LM ja nein'!C57</f>
        <v>BSV Lorch</v>
      </c>
      <c r="E122" s="18" t="str">
        <f>'LM ja nein'!D57</f>
        <v>Schwaben</v>
      </c>
      <c r="F122" s="17" t="str">
        <f>'LM ja nein'!E57</f>
        <v>Ü 45</v>
      </c>
      <c r="G122" s="17" t="str">
        <f>'LM ja nein'!F57</f>
        <v>Com</v>
      </c>
      <c r="H122" s="12" t="str">
        <f>'LM ja nein'!G57</f>
        <v>3f-40</v>
      </c>
      <c r="I122" s="73">
        <f>'LM ja nein'!H57</f>
        <v>279</v>
      </c>
      <c r="J122" s="73">
        <f>'LM ja nein'!L57</f>
        <v>277</v>
      </c>
      <c r="K122" s="73">
        <f>'LM ja nein'!P57</f>
        <v>0</v>
      </c>
      <c r="L122" s="73">
        <f>'LM ja nein'!S57</f>
        <v>22</v>
      </c>
      <c r="M122" s="73">
        <f>'LM ja nein'!T57</f>
        <v>34</v>
      </c>
      <c r="N122" s="25">
        <f>'LM ja nein'!U57</f>
        <v>556</v>
      </c>
    </row>
    <row r="123" spans="1:14" ht="12.75">
      <c r="A123" s="17">
        <v>3</v>
      </c>
      <c r="B123" s="17" t="str">
        <f>'LM ja nein'!A58</f>
        <v>3B</v>
      </c>
      <c r="C123" s="16" t="str">
        <f>'LM ja nein'!B58</f>
        <v>Schmidt Wolfgang</v>
      </c>
      <c r="D123" s="17" t="str">
        <f>'LM ja nein'!C58</f>
        <v>SG Pforzheim-145</v>
      </c>
      <c r="E123" s="18" t="str">
        <f>'LM ja nein'!D58</f>
        <v>Schwaben</v>
      </c>
      <c r="F123" s="17" t="str">
        <f>'LM ja nein'!E58</f>
        <v>Ü 45</v>
      </c>
      <c r="G123" s="17" t="str">
        <f>'LM ja nein'!F58</f>
        <v>Com</v>
      </c>
      <c r="H123" s="12" t="str">
        <f>'LM ja nein'!G58</f>
        <v>3f-40</v>
      </c>
      <c r="I123" s="73">
        <f>'LM ja nein'!H58</f>
        <v>275</v>
      </c>
      <c r="J123" s="73">
        <f>'LM ja nein'!L58</f>
        <v>275</v>
      </c>
      <c r="K123" s="73">
        <f>'LM ja nein'!P58</f>
        <v>0</v>
      </c>
      <c r="L123" s="73">
        <f>'LM ja nein'!S58</f>
        <v>10</v>
      </c>
      <c r="M123" s="73">
        <f>'LM ja nein'!T58</f>
        <v>50</v>
      </c>
      <c r="N123" s="25">
        <f>'LM ja nein'!U58</f>
        <v>550</v>
      </c>
    </row>
    <row r="124" spans="1:14" ht="12.75">
      <c r="A124" s="17">
        <v>4</v>
      </c>
      <c r="B124" s="17" t="str">
        <f>'LM ja nein'!A52</f>
        <v>2A</v>
      </c>
      <c r="C124" s="16" t="str">
        <f>'LM ja nein'!B52</f>
        <v>Wild Hubert</v>
      </c>
      <c r="D124" s="17" t="str">
        <f>'LM ja nein'!C52</f>
        <v>BSV Lorch</v>
      </c>
      <c r="E124" s="18" t="str">
        <f>'LM ja nein'!D52</f>
        <v>Schwaben</v>
      </c>
      <c r="F124" s="17" t="str">
        <f>'LM ja nein'!E52</f>
        <v>Ü 45</v>
      </c>
      <c r="G124" s="17" t="str">
        <f>'LM ja nein'!F52</f>
        <v>Com</v>
      </c>
      <c r="H124" s="12" t="str">
        <f>'LM ja nein'!G52</f>
        <v>3f-40</v>
      </c>
      <c r="I124" s="73">
        <f>'LM ja nein'!H52</f>
        <v>279</v>
      </c>
      <c r="J124" s="73">
        <f>'LM ja nein'!L52</f>
        <v>269</v>
      </c>
      <c r="K124" s="73">
        <f>'LM ja nein'!P52</f>
        <v>0</v>
      </c>
      <c r="L124" s="73">
        <f>'LM ja nein'!S52</f>
        <v>17</v>
      </c>
      <c r="M124" s="73">
        <f>'LM ja nein'!T52</f>
        <v>36</v>
      </c>
      <c r="N124" s="25">
        <f>'LM ja nein'!U52</f>
        <v>548</v>
      </c>
    </row>
    <row r="125" spans="1:14" ht="12.75">
      <c r="A125" s="16">
        <v>5</v>
      </c>
      <c r="B125" s="16" t="str">
        <f>'LM ja nein'!A11</f>
        <v>2A</v>
      </c>
      <c r="C125" s="16" t="str">
        <f>'LM ja nein'!B11</f>
        <v>Zachleder Horst</v>
      </c>
      <c r="D125" s="16" t="str">
        <f>'LM ja nein'!C11</f>
        <v>HBSV Heimerdingen</v>
      </c>
      <c r="E125" s="55" t="str">
        <f>'LM ja nein'!D11</f>
        <v>Schwaben</v>
      </c>
      <c r="F125" s="16" t="str">
        <f>'LM ja nein'!E11</f>
        <v>Ü 45</v>
      </c>
      <c r="G125" s="16" t="str">
        <f>'LM ja nein'!F11</f>
        <v>Com</v>
      </c>
      <c r="H125" s="12" t="str">
        <f>'LM ja nein'!G11</f>
        <v>3f-40</v>
      </c>
      <c r="I125" s="75">
        <f>'LM ja nein'!H11</f>
        <v>263</v>
      </c>
      <c r="J125" s="75">
        <f>'LM ja nein'!L11</f>
        <v>246</v>
      </c>
      <c r="K125" s="75">
        <f>'LM ja nein'!P11</f>
        <v>0</v>
      </c>
      <c r="L125" s="75">
        <f>'LM ja nein'!S11</f>
        <v>8</v>
      </c>
      <c r="M125" s="75">
        <f>'LM ja nein'!T11</f>
        <v>40</v>
      </c>
      <c r="N125" s="57">
        <f>'LM ja nein'!U11</f>
        <v>509</v>
      </c>
    </row>
    <row r="126" spans="1:14" ht="12.75">
      <c r="A126" s="17"/>
      <c r="B126" s="17"/>
      <c r="C126" s="16"/>
      <c r="D126" s="17"/>
      <c r="E126" s="18"/>
      <c r="F126" s="17"/>
      <c r="G126" s="17"/>
      <c r="H126" s="12"/>
      <c r="I126" s="73"/>
      <c r="J126" s="73"/>
      <c r="K126" s="73"/>
      <c r="L126" s="73"/>
      <c r="M126" s="73"/>
      <c r="N126" s="25"/>
    </row>
    <row r="127" spans="1:14" ht="12.75">
      <c r="A127" s="32"/>
      <c r="B127" s="32"/>
      <c r="C127" s="33"/>
      <c r="D127" s="32"/>
      <c r="E127" s="34"/>
      <c r="F127" s="32"/>
      <c r="G127" s="32"/>
      <c r="H127" s="6"/>
      <c r="I127" s="9"/>
      <c r="J127" s="9"/>
      <c r="K127" s="9"/>
      <c r="L127" s="9"/>
      <c r="M127" s="9"/>
      <c r="N127" s="27"/>
    </row>
    <row r="128" spans="1:13" s="1" customFormat="1" ht="18.75" thickBot="1">
      <c r="A128" s="1" t="s">
        <v>172</v>
      </c>
      <c r="I128" s="76"/>
      <c r="J128" s="76"/>
      <c r="K128" s="76"/>
      <c r="L128" s="76"/>
      <c r="M128" s="76"/>
    </row>
    <row r="129" spans="1:14" s="37" customFormat="1" ht="16.5" thickBot="1">
      <c r="A129" s="29" t="s">
        <v>153</v>
      </c>
      <c r="B129" s="29" t="s">
        <v>1</v>
      </c>
      <c r="C129" s="35" t="s">
        <v>154</v>
      </c>
      <c r="D129" s="35" t="s">
        <v>3</v>
      </c>
      <c r="E129" s="35" t="s">
        <v>4</v>
      </c>
      <c r="F129" s="35" t="s">
        <v>5</v>
      </c>
      <c r="G129" s="36" t="s">
        <v>143</v>
      </c>
      <c r="H129" s="30" t="s">
        <v>144</v>
      </c>
      <c r="I129" s="77" t="s">
        <v>148</v>
      </c>
      <c r="J129" s="78" t="s">
        <v>149</v>
      </c>
      <c r="K129" s="77" t="s">
        <v>150</v>
      </c>
      <c r="L129" s="79">
        <v>10</v>
      </c>
      <c r="M129" s="78" t="s">
        <v>151</v>
      </c>
      <c r="N129" s="31" t="s">
        <v>152</v>
      </c>
    </row>
    <row r="130" spans="1:14" ht="12.75">
      <c r="A130" s="56">
        <v>1</v>
      </c>
      <c r="B130" s="56" t="str">
        <f>'LM ja nein'!A59</f>
        <v>3C</v>
      </c>
      <c r="C130" s="14" t="str">
        <f>'LM ja nein'!B59</f>
        <v>Buchner Hans</v>
      </c>
      <c r="D130" s="89" t="str">
        <f>'LM ja nein'!C59</f>
        <v>BSV Lorch</v>
      </c>
      <c r="E130" s="90" t="str">
        <f>'LM ja nein'!D59</f>
        <v>Schwaben</v>
      </c>
      <c r="F130" s="89" t="str">
        <f>'LM ja nein'!E59</f>
        <v>Ü 55</v>
      </c>
      <c r="G130" s="89" t="str">
        <f>'LM ja nein'!F59</f>
        <v>Com</v>
      </c>
      <c r="H130" s="11" t="str">
        <f>'LM ja nein'!G59</f>
        <v>3f-40</v>
      </c>
      <c r="I130" s="91">
        <f>'LM ja nein'!H59</f>
        <v>277</v>
      </c>
      <c r="J130" s="91">
        <f>'LM ja nein'!L59</f>
        <v>278</v>
      </c>
      <c r="K130" s="91">
        <f>'LM ja nein'!P59</f>
        <v>0</v>
      </c>
      <c r="L130" s="91">
        <f>'LM ja nein'!S59</f>
        <v>21</v>
      </c>
      <c r="M130" s="91">
        <f>'LM ja nein'!T59</f>
        <v>33</v>
      </c>
      <c r="N130" s="92">
        <f>'LM ja nein'!U59</f>
        <v>555</v>
      </c>
    </row>
    <row r="131" spans="1:14" ht="12.75">
      <c r="A131" s="16">
        <v>2</v>
      </c>
      <c r="B131" s="16" t="str">
        <f>'LM ja nein'!A47</f>
        <v>1A</v>
      </c>
      <c r="C131" s="16" t="str">
        <f>'LM ja nein'!B47</f>
        <v>Schefzik Anton</v>
      </c>
      <c r="D131" s="16" t="str">
        <f>'LM ja nein'!C47</f>
        <v>BSV Lorch</v>
      </c>
      <c r="E131" s="55" t="str">
        <f>'LM ja nein'!D47</f>
        <v>Schwaben</v>
      </c>
      <c r="F131" s="16" t="str">
        <f>'LM ja nein'!E47</f>
        <v>Ü 55</v>
      </c>
      <c r="G131" s="16" t="str">
        <f>'LM ja nein'!F47</f>
        <v>Com</v>
      </c>
      <c r="H131" s="12" t="str">
        <f>'LM ja nein'!G47</f>
        <v>3f-40</v>
      </c>
      <c r="I131" s="75">
        <f>'LM ja nein'!H47</f>
        <v>269</v>
      </c>
      <c r="J131" s="75">
        <f>'LM ja nein'!L47</f>
        <v>272</v>
      </c>
      <c r="K131" s="75">
        <f>'LM ja nein'!P47</f>
        <v>0</v>
      </c>
      <c r="L131" s="75">
        <f>'LM ja nein'!S47</f>
        <v>16</v>
      </c>
      <c r="M131" s="75">
        <f>'LM ja nein'!T47</f>
        <v>31</v>
      </c>
      <c r="N131" s="57">
        <f>'LM ja nein'!U47</f>
        <v>541</v>
      </c>
    </row>
    <row r="132" spans="1:14" ht="12.75">
      <c r="A132" s="17">
        <v>3</v>
      </c>
      <c r="B132" s="17" t="str">
        <f>'LM ja nein'!A49</f>
        <v>1C</v>
      </c>
      <c r="C132" s="16" t="str">
        <f>'LM ja nein'!B49</f>
        <v>Schimko Hans</v>
      </c>
      <c r="D132" s="17" t="str">
        <f>'LM ja nein'!C49</f>
        <v>SVng Endersbach-Strümpfelbach</v>
      </c>
      <c r="E132" s="18" t="str">
        <f>'LM ja nein'!D49</f>
        <v>Schwaben</v>
      </c>
      <c r="F132" s="17" t="str">
        <f>'LM ja nein'!E49</f>
        <v>Ü 55</v>
      </c>
      <c r="G132" s="17" t="str">
        <f>'LM ja nein'!F49</f>
        <v>Com</v>
      </c>
      <c r="H132" s="12" t="str">
        <f>'LM ja nein'!G49</f>
        <v>3f-40</v>
      </c>
      <c r="I132" s="73">
        <f>'LM ja nein'!H49</f>
        <v>253</v>
      </c>
      <c r="J132" s="73">
        <f>'LM ja nein'!L49</f>
        <v>267</v>
      </c>
      <c r="K132" s="73">
        <f>'LM ja nein'!P49</f>
        <v>0</v>
      </c>
      <c r="L132" s="73">
        <f>'LM ja nein'!S49</f>
        <v>10</v>
      </c>
      <c r="M132" s="73">
        <f>'LM ja nein'!T49</f>
        <v>32</v>
      </c>
      <c r="N132" s="25">
        <f>'LM ja nein'!U49</f>
        <v>520</v>
      </c>
    </row>
    <row r="133" spans="1:14" ht="12.75">
      <c r="A133" s="17">
        <v>4</v>
      </c>
      <c r="B133" s="17" t="str">
        <f>'LM ja nein'!A48</f>
        <v>1B</v>
      </c>
      <c r="C133" s="16" t="str">
        <f>'LM ja nein'!B48</f>
        <v>Ullrich Klaus</v>
      </c>
      <c r="D133" s="17" t="str">
        <f>'LM ja nein'!C48</f>
        <v>BC Stuttgart</v>
      </c>
      <c r="E133" s="18" t="str">
        <f>'LM ja nein'!D48</f>
        <v>Schwaben</v>
      </c>
      <c r="F133" s="17" t="str">
        <f>'LM ja nein'!E48</f>
        <v>Ü 55</v>
      </c>
      <c r="G133" s="17" t="str">
        <f>'LM ja nein'!F48</f>
        <v>Com</v>
      </c>
      <c r="H133" s="12" t="str">
        <f>'LM ja nein'!G48</f>
        <v>3f-40</v>
      </c>
      <c r="I133" s="73">
        <f>'LM ja nein'!H48</f>
        <v>250</v>
      </c>
      <c r="J133" s="73">
        <f>'LM ja nein'!L48</f>
        <v>234</v>
      </c>
      <c r="K133" s="73">
        <f>'LM ja nein'!P48</f>
        <v>0</v>
      </c>
      <c r="L133" s="73">
        <f>'LM ja nein'!S48</f>
        <v>4</v>
      </c>
      <c r="M133" s="73">
        <f>'LM ja nein'!T48</f>
        <v>26</v>
      </c>
      <c r="N133" s="25">
        <f>'LM ja nein'!U48</f>
        <v>484</v>
      </c>
    </row>
    <row r="134" spans="1:14" ht="12.75">
      <c r="A134" s="17"/>
      <c r="B134" s="17"/>
      <c r="C134" s="16"/>
      <c r="D134" s="17"/>
      <c r="E134" s="18"/>
      <c r="F134" s="17"/>
      <c r="G134" s="17"/>
      <c r="H134" s="12"/>
      <c r="I134" s="73"/>
      <c r="J134" s="73"/>
      <c r="K134" s="73"/>
      <c r="L134" s="73"/>
      <c r="M134" s="73"/>
      <c r="N134" s="25"/>
    </row>
    <row r="136" spans="1:14" ht="18.75" thickBot="1">
      <c r="A136" s="1" t="s">
        <v>211</v>
      </c>
      <c r="B136" s="32"/>
      <c r="C136" s="33"/>
      <c r="D136" s="32"/>
      <c r="E136" s="34"/>
      <c r="F136" s="32"/>
      <c r="G136" s="32"/>
      <c r="H136" s="6"/>
      <c r="I136" s="9"/>
      <c r="J136" s="9"/>
      <c r="K136" s="9"/>
      <c r="L136" s="9"/>
      <c r="M136" s="9"/>
      <c r="N136" s="27"/>
    </row>
    <row r="137" spans="1:14" ht="16.5" thickBot="1">
      <c r="A137" s="29" t="s">
        <v>153</v>
      </c>
      <c r="B137" s="29" t="s">
        <v>1</v>
      </c>
      <c r="C137" s="35" t="s">
        <v>154</v>
      </c>
      <c r="D137" s="35" t="s">
        <v>3</v>
      </c>
      <c r="E137" s="35" t="s">
        <v>4</v>
      </c>
      <c r="F137" s="35" t="s">
        <v>5</v>
      </c>
      <c r="G137" s="36" t="s">
        <v>143</v>
      </c>
      <c r="H137" s="30" t="s">
        <v>144</v>
      </c>
      <c r="I137" s="77" t="s">
        <v>148</v>
      </c>
      <c r="J137" s="78" t="s">
        <v>149</v>
      </c>
      <c r="K137" s="77" t="s">
        <v>150</v>
      </c>
      <c r="L137" s="79">
        <v>10</v>
      </c>
      <c r="M137" s="78" t="s">
        <v>195</v>
      </c>
      <c r="N137" s="31" t="s">
        <v>152</v>
      </c>
    </row>
    <row r="138" spans="1:14" ht="13.5" thickBot="1">
      <c r="A138" s="20">
        <v>1</v>
      </c>
      <c r="B138" s="20" t="str">
        <f>'LM ja nein'!A13</f>
        <v>2C</v>
      </c>
      <c r="C138" s="14" t="str">
        <f>'LM ja nein'!B13</f>
        <v>Wenninger Anette</v>
      </c>
      <c r="D138" s="14" t="str">
        <f>'LM ja nein'!C13</f>
        <v>HBSV Heimerdingen</v>
      </c>
      <c r="E138" s="15" t="str">
        <f>'LM ja nein'!E13</f>
        <v>Damen</v>
      </c>
      <c r="F138" s="14" t="str">
        <f>'LM ja nein'!F13</f>
        <v>Com</v>
      </c>
      <c r="G138" s="14" t="str">
        <f>'LM ja nein'!G13</f>
        <v>3f-40</v>
      </c>
      <c r="H138" s="11">
        <f>'LM ja nein'!H13</f>
        <v>242</v>
      </c>
      <c r="I138" s="62">
        <f>'LM ja nein'!H13</f>
        <v>242</v>
      </c>
      <c r="J138" s="62">
        <f>'LM ja nein'!L13</f>
        <v>241</v>
      </c>
      <c r="K138" s="62">
        <f>'LM ja nein'!K13</f>
        <v>17</v>
      </c>
      <c r="L138" s="62">
        <f>'LM ja nein'!S13</f>
        <v>1</v>
      </c>
      <c r="M138" s="62">
        <f>'LM ja nein'!T13</f>
        <v>31</v>
      </c>
      <c r="N138" s="23">
        <f>'LM ja nein'!U13</f>
        <v>483</v>
      </c>
    </row>
    <row r="139" spans="1:14" ht="12.75">
      <c r="A139" s="20">
        <v>2</v>
      </c>
      <c r="B139" s="20" t="str">
        <f>'LM ja nein'!A14</f>
        <v>2D</v>
      </c>
      <c r="C139" s="14" t="str">
        <f>'LM ja nein'!B14</f>
        <v>Eisele Alexandra</v>
      </c>
      <c r="D139" s="14" t="str">
        <f>'LM ja nein'!C14</f>
        <v>HBSV Heimerdingen</v>
      </c>
      <c r="E139" s="15" t="str">
        <f>'LM ja nein'!E14</f>
        <v>Damen</v>
      </c>
      <c r="F139" s="14" t="str">
        <f>'LM ja nein'!F14</f>
        <v>Com</v>
      </c>
      <c r="G139" s="14" t="str">
        <f>'LM ja nein'!G14</f>
        <v>3f-40</v>
      </c>
      <c r="H139" s="11">
        <f>'LM ja nein'!H14</f>
        <v>153</v>
      </c>
      <c r="I139" s="62">
        <f>'LM ja nein'!H14</f>
        <v>153</v>
      </c>
      <c r="J139" s="62">
        <f>'LM ja nein'!L14</f>
        <v>181</v>
      </c>
      <c r="K139" s="62">
        <f>'LM ja nein'!K14</f>
        <v>3</v>
      </c>
      <c r="L139" s="62">
        <f>'LM ja nein'!S14</f>
        <v>0</v>
      </c>
      <c r="M139" s="62">
        <f>'LM ja nein'!T14</f>
        <v>9</v>
      </c>
      <c r="N139" s="23">
        <f>'LM ja nein'!U14</f>
        <v>334</v>
      </c>
    </row>
    <row r="140" spans="1:14" ht="12.75">
      <c r="A140" s="32"/>
      <c r="B140" s="32"/>
      <c r="C140" s="33"/>
      <c r="D140" s="32"/>
      <c r="E140" s="34"/>
      <c r="F140" s="32"/>
      <c r="G140" s="32"/>
      <c r="H140" s="6"/>
      <c r="I140" s="9"/>
      <c r="J140" s="9"/>
      <c r="K140" s="9"/>
      <c r="L140" s="9"/>
      <c r="M140" s="9"/>
      <c r="N140" s="27"/>
    </row>
    <row r="141" spans="1:13" s="1" customFormat="1" ht="18.75" thickBot="1">
      <c r="A141" s="1" t="s">
        <v>171</v>
      </c>
      <c r="I141" s="76"/>
      <c r="J141" s="76"/>
      <c r="K141" s="76"/>
      <c r="L141" s="76"/>
      <c r="M141" s="76"/>
    </row>
    <row r="142" spans="1:14" s="37" customFormat="1" ht="16.5" thickBot="1">
      <c r="A142" s="29" t="s">
        <v>153</v>
      </c>
      <c r="B142" s="29" t="s">
        <v>1</v>
      </c>
      <c r="C142" s="35" t="s">
        <v>154</v>
      </c>
      <c r="D142" s="35" t="s">
        <v>3</v>
      </c>
      <c r="E142" s="35" t="s">
        <v>4</v>
      </c>
      <c r="F142" s="35" t="s">
        <v>5</v>
      </c>
      <c r="G142" s="36" t="s">
        <v>143</v>
      </c>
      <c r="H142" s="30" t="s">
        <v>144</v>
      </c>
      <c r="I142" s="77" t="s">
        <v>148</v>
      </c>
      <c r="J142" s="78" t="s">
        <v>149</v>
      </c>
      <c r="K142" s="77" t="s">
        <v>150</v>
      </c>
      <c r="L142" s="79">
        <v>10</v>
      </c>
      <c r="M142" s="78" t="s">
        <v>151</v>
      </c>
      <c r="N142" s="31" t="s">
        <v>152</v>
      </c>
    </row>
    <row r="143" spans="1:14" ht="12.75">
      <c r="A143" s="20">
        <v>1</v>
      </c>
      <c r="B143" s="20" t="str">
        <f>'LM ja nein'!A12</f>
        <v>2B</v>
      </c>
      <c r="C143" s="14" t="str">
        <f>'LM ja nein'!B12</f>
        <v>Habelt Ute</v>
      </c>
      <c r="D143" s="14" t="str">
        <f>'LM ja nein'!C12</f>
        <v>HBSV Heimerdingen</v>
      </c>
      <c r="E143" s="15" t="str">
        <f>'LM ja nein'!D12</f>
        <v>Schwaben</v>
      </c>
      <c r="F143" s="14" t="str">
        <f>'LM ja nein'!E12</f>
        <v>Ü 50</v>
      </c>
      <c r="G143" s="14" t="str">
        <f>'LM ja nein'!F12</f>
        <v>Com</v>
      </c>
      <c r="H143" s="11" t="str">
        <f>'LM ja nein'!G12</f>
        <v>3f-40</v>
      </c>
      <c r="I143" s="62">
        <f>'LM ja nein'!H12</f>
        <v>237</v>
      </c>
      <c r="J143" s="62">
        <f>'LM ja nein'!L12</f>
        <v>254</v>
      </c>
      <c r="K143" s="62">
        <f>'LM ja nein'!P12</f>
        <v>0</v>
      </c>
      <c r="L143" s="62">
        <f>'LM ja nein'!S12</f>
        <v>5</v>
      </c>
      <c r="M143" s="62">
        <f>'LM ja nein'!T12</f>
        <v>31</v>
      </c>
      <c r="N143" s="23">
        <f>'LM ja nein'!U12</f>
        <v>491</v>
      </c>
    </row>
    <row r="144" spans="1:14" ht="12.75">
      <c r="A144" s="17"/>
      <c r="B144" s="17"/>
      <c r="C144" s="16"/>
      <c r="D144" s="17"/>
      <c r="E144" s="18"/>
      <c r="F144" s="17"/>
      <c r="G144" s="17"/>
      <c r="H144" s="12"/>
      <c r="I144" s="73"/>
      <c r="J144" s="73"/>
      <c r="K144" s="73"/>
      <c r="L144" s="73"/>
      <c r="M144" s="73"/>
      <c r="N144" s="25"/>
    </row>
    <row r="146" spans="1:13" s="1" customFormat="1" ht="18.75" thickBot="1">
      <c r="A146" s="1" t="s">
        <v>173</v>
      </c>
      <c r="I146" s="76"/>
      <c r="J146" s="76"/>
      <c r="K146" s="76"/>
      <c r="L146" s="76"/>
      <c r="M146" s="76"/>
    </row>
    <row r="147" spans="1:14" s="37" customFormat="1" ht="16.5" thickBot="1">
      <c r="A147" s="29" t="s">
        <v>153</v>
      </c>
      <c r="B147" s="29" t="s">
        <v>1</v>
      </c>
      <c r="C147" s="35" t="s">
        <v>154</v>
      </c>
      <c r="D147" s="35" t="s">
        <v>3</v>
      </c>
      <c r="E147" s="35" t="s">
        <v>4</v>
      </c>
      <c r="F147" s="35" t="s">
        <v>5</v>
      </c>
      <c r="G147" s="36" t="s">
        <v>143</v>
      </c>
      <c r="H147" s="30" t="s">
        <v>144</v>
      </c>
      <c r="I147" s="77" t="s">
        <v>148</v>
      </c>
      <c r="J147" s="78" t="s">
        <v>149</v>
      </c>
      <c r="K147" s="77" t="s">
        <v>150</v>
      </c>
      <c r="L147" s="79">
        <v>10</v>
      </c>
      <c r="M147" s="78" t="s">
        <v>151</v>
      </c>
      <c r="N147" s="31" t="s">
        <v>152</v>
      </c>
    </row>
    <row r="148" spans="1:14" ht="12.75">
      <c r="A148" s="20">
        <v>1</v>
      </c>
      <c r="B148" s="20" t="str">
        <f>'LM ja nein'!A98</f>
        <v>11B</v>
      </c>
      <c r="C148" s="14" t="str">
        <f>'LM ja nein'!B98</f>
        <v>Koptschalin Andreas</v>
      </c>
      <c r="D148" s="14" t="str">
        <f>'LM ja nein'!C98</f>
        <v>PSV Reutlingen</v>
      </c>
      <c r="E148" s="15" t="str">
        <f>'LM ja nein'!D98</f>
        <v>Schwaben</v>
      </c>
      <c r="F148" s="14" t="str">
        <f>'LM ja nein'!E98</f>
        <v>U 17</v>
      </c>
      <c r="G148" s="14" t="str">
        <f>'LM ja nein'!F98</f>
        <v>Langb</v>
      </c>
      <c r="H148" s="11">
        <f>'LM ja nein'!G98</f>
        <v>60</v>
      </c>
      <c r="I148" s="62">
        <f>'LM ja nein'!H98</f>
        <v>113</v>
      </c>
      <c r="J148" s="62">
        <f>'LM ja nein'!L98</f>
        <v>112</v>
      </c>
      <c r="K148" s="62">
        <f>'LM ja nein'!P98</f>
        <v>0</v>
      </c>
      <c r="L148" s="62">
        <f>'LM ja nein'!S98</f>
        <v>0</v>
      </c>
      <c r="M148" s="62">
        <f>'LM ja nein'!T98</f>
        <v>1</v>
      </c>
      <c r="N148" s="23">
        <f>'LM ja nein'!U98</f>
        <v>225</v>
      </c>
    </row>
    <row r="149" spans="1:14" ht="12.75">
      <c r="A149" s="17"/>
      <c r="B149" s="17"/>
      <c r="C149" s="16"/>
      <c r="D149" s="17"/>
      <c r="E149" s="18"/>
      <c r="F149" s="17"/>
      <c r="G149" s="17"/>
      <c r="H149" s="12"/>
      <c r="I149" s="73"/>
      <c r="J149" s="73"/>
      <c r="K149" s="73"/>
      <c r="L149" s="73"/>
      <c r="M149" s="73"/>
      <c r="N149" s="25"/>
    </row>
    <row r="151" spans="1:13" s="1" customFormat="1" ht="18.75" thickBot="1">
      <c r="A151" s="1" t="s">
        <v>174</v>
      </c>
      <c r="I151" s="76"/>
      <c r="J151" s="76"/>
      <c r="K151" s="76"/>
      <c r="L151" s="76"/>
      <c r="M151" s="76"/>
    </row>
    <row r="152" spans="1:14" s="37" customFormat="1" ht="16.5" thickBot="1">
      <c r="A152" s="29" t="s">
        <v>153</v>
      </c>
      <c r="B152" s="29" t="s">
        <v>1</v>
      </c>
      <c r="C152" s="35" t="s">
        <v>154</v>
      </c>
      <c r="D152" s="35" t="s">
        <v>3</v>
      </c>
      <c r="E152" s="35" t="s">
        <v>4</v>
      </c>
      <c r="F152" s="35" t="s">
        <v>5</v>
      </c>
      <c r="G152" s="36" t="s">
        <v>143</v>
      </c>
      <c r="H152" s="30" t="s">
        <v>144</v>
      </c>
      <c r="I152" s="77" t="s">
        <v>148</v>
      </c>
      <c r="J152" s="78" t="s">
        <v>149</v>
      </c>
      <c r="K152" s="77" t="s">
        <v>150</v>
      </c>
      <c r="L152" s="79">
        <v>10</v>
      </c>
      <c r="M152" s="78" t="s">
        <v>151</v>
      </c>
      <c r="N152" s="31" t="s">
        <v>152</v>
      </c>
    </row>
    <row r="153" spans="1:14" ht="12.75">
      <c r="A153" s="20">
        <v>1</v>
      </c>
      <c r="B153" s="20" t="str">
        <f>'LM ja nein'!A97</f>
        <v>11A</v>
      </c>
      <c r="C153" s="14" t="str">
        <f>'LM ja nein'!B97</f>
        <v>Ziegler Jörg</v>
      </c>
      <c r="D153" s="14" t="str">
        <f>'LM ja nein'!C97</f>
        <v>BSV Weil der Stadt</v>
      </c>
      <c r="E153" s="15" t="str">
        <f>'LM ja nein'!D97</f>
        <v>Schwaben</v>
      </c>
      <c r="F153" s="14" t="str">
        <f>'LM ja nein'!E97</f>
        <v>Herren</v>
      </c>
      <c r="G153" s="14" t="str">
        <f>'LM ja nein'!F97</f>
        <v>Langb</v>
      </c>
      <c r="H153" s="11">
        <f>'LM ja nein'!G97</f>
        <v>60</v>
      </c>
      <c r="I153" s="62">
        <f>'LM ja nein'!H97</f>
        <v>191</v>
      </c>
      <c r="J153" s="62">
        <f>'LM ja nein'!L97</f>
        <v>181</v>
      </c>
      <c r="K153" s="62">
        <f>'LM ja nein'!P97</f>
        <v>0</v>
      </c>
      <c r="L153" s="62">
        <f>'LM ja nein'!S97</f>
        <v>2</v>
      </c>
      <c r="M153" s="62">
        <f>'LM ja nein'!T97</f>
        <v>5</v>
      </c>
      <c r="N153" s="23">
        <f>'LM ja nein'!U97</f>
        <v>372</v>
      </c>
    </row>
    <row r="154" spans="1:14" ht="12.75">
      <c r="A154" s="17"/>
      <c r="B154" s="17"/>
      <c r="C154" s="16"/>
      <c r="D154" s="17"/>
      <c r="E154" s="18"/>
      <c r="F154" s="17"/>
      <c r="G154" s="17"/>
      <c r="H154" s="12"/>
      <c r="I154" s="73"/>
      <c r="J154" s="73"/>
      <c r="K154" s="73"/>
      <c r="L154" s="73"/>
      <c r="M154" s="73"/>
      <c r="N154" s="25"/>
    </row>
    <row r="156" spans="1:13" s="1" customFormat="1" ht="18.75" thickBot="1">
      <c r="A156" s="1" t="s">
        <v>175</v>
      </c>
      <c r="I156" s="76"/>
      <c r="J156" s="76"/>
      <c r="K156" s="76"/>
      <c r="L156" s="76"/>
      <c r="M156" s="76"/>
    </row>
    <row r="157" spans="1:14" s="37" customFormat="1" ht="16.5" thickBot="1">
      <c r="A157" s="29" t="s">
        <v>153</v>
      </c>
      <c r="B157" s="29" t="s">
        <v>1</v>
      </c>
      <c r="C157" s="35" t="s">
        <v>154</v>
      </c>
      <c r="D157" s="35" t="s">
        <v>3</v>
      </c>
      <c r="E157" s="35" t="s">
        <v>4</v>
      </c>
      <c r="F157" s="35" t="s">
        <v>5</v>
      </c>
      <c r="G157" s="36" t="s">
        <v>143</v>
      </c>
      <c r="H157" s="30" t="s">
        <v>144</v>
      </c>
      <c r="I157" s="77" t="s">
        <v>148</v>
      </c>
      <c r="J157" s="78" t="s">
        <v>149</v>
      </c>
      <c r="K157" s="77" t="s">
        <v>150</v>
      </c>
      <c r="L157" s="79">
        <v>10</v>
      </c>
      <c r="M157" s="78" t="s">
        <v>151</v>
      </c>
      <c r="N157" s="31" t="s">
        <v>152</v>
      </c>
    </row>
    <row r="158" spans="1:14" ht="12.75">
      <c r="A158" s="56">
        <v>1</v>
      </c>
      <c r="B158" s="56" t="str">
        <f>'LM ja nein'!A100</f>
        <v>11D</v>
      </c>
      <c r="C158" s="14" t="str">
        <f>'LM ja nein'!B100</f>
        <v>Ettenhuber Otto</v>
      </c>
      <c r="D158" s="89" t="str">
        <f>'LM ja nein'!C100</f>
        <v>PSV Reutlingen</v>
      </c>
      <c r="E158" s="90" t="str">
        <f>'LM ja nein'!D100</f>
        <v>Schwaben</v>
      </c>
      <c r="F158" s="89" t="str">
        <f>'LM ja nein'!E100</f>
        <v>Ü 45</v>
      </c>
      <c r="G158" s="89" t="str">
        <f>'LM ja nein'!F100</f>
        <v>Langb</v>
      </c>
      <c r="H158" s="11">
        <f>'LM ja nein'!G100</f>
        <v>60</v>
      </c>
      <c r="I158" s="91">
        <f>'LM ja nein'!H100</f>
        <v>163</v>
      </c>
      <c r="J158" s="91">
        <f>'LM ja nein'!L100</f>
        <v>195</v>
      </c>
      <c r="K158" s="91">
        <f>'LM ja nein'!P100</f>
        <v>0</v>
      </c>
      <c r="L158" s="91">
        <f>'LM ja nein'!S100</f>
        <v>7</v>
      </c>
      <c r="M158" s="91">
        <f>'LM ja nein'!T100</f>
        <v>6</v>
      </c>
      <c r="N158" s="92">
        <f>'LM ja nein'!U100</f>
        <v>358</v>
      </c>
    </row>
    <row r="159" spans="1:14" ht="12.75">
      <c r="A159" s="16">
        <v>2</v>
      </c>
      <c r="B159" s="16" t="str">
        <f>'LM ja nein'!A99</f>
        <v>11C</v>
      </c>
      <c r="C159" s="16" t="str">
        <f>'LM ja nein'!B99</f>
        <v>Koptschalin Josef</v>
      </c>
      <c r="D159" s="16" t="str">
        <f>'LM ja nein'!C99</f>
        <v>PSV Reutlingen</v>
      </c>
      <c r="E159" s="55" t="str">
        <f>'LM ja nein'!D99</f>
        <v>Schwaben</v>
      </c>
      <c r="F159" s="16" t="str">
        <f>'LM ja nein'!E99</f>
        <v>Ü 45</v>
      </c>
      <c r="G159" s="16" t="str">
        <f>'LM ja nein'!F99</f>
        <v>Langb</v>
      </c>
      <c r="H159" s="12">
        <f>'LM ja nein'!G99</f>
        <v>60</v>
      </c>
      <c r="I159" s="75">
        <f>'LM ja nein'!H99</f>
        <v>184</v>
      </c>
      <c r="J159" s="75">
        <f>'LM ja nein'!L99</f>
        <v>149</v>
      </c>
      <c r="K159" s="75">
        <f>'LM ja nein'!P99</f>
        <v>0</v>
      </c>
      <c r="L159" s="75">
        <f>'LM ja nein'!S99</f>
        <v>3</v>
      </c>
      <c r="M159" s="75">
        <f>'LM ja nein'!T99</f>
        <v>4</v>
      </c>
      <c r="N159" s="57">
        <f>'LM ja nein'!U99</f>
        <v>333</v>
      </c>
    </row>
    <row r="160" spans="1:14" ht="12.75">
      <c r="A160" s="17"/>
      <c r="B160" s="17"/>
      <c r="C160" s="16"/>
      <c r="D160" s="17"/>
      <c r="E160" s="18"/>
      <c r="F160" s="17"/>
      <c r="G160" s="17"/>
      <c r="H160" s="12"/>
      <c r="I160" s="73"/>
      <c r="J160" s="73"/>
      <c r="K160" s="73"/>
      <c r="L160" s="73"/>
      <c r="M160" s="73"/>
      <c r="N160" s="25"/>
    </row>
    <row r="162" spans="1:13" s="1" customFormat="1" ht="18.75" thickBot="1">
      <c r="A162" s="1" t="s">
        <v>176</v>
      </c>
      <c r="I162" s="76"/>
      <c r="J162" s="76"/>
      <c r="K162" s="76"/>
      <c r="L162" s="76"/>
      <c r="M162" s="76"/>
    </row>
    <row r="163" spans="1:14" s="37" customFormat="1" ht="16.5" thickBot="1">
      <c r="A163" s="29" t="s">
        <v>153</v>
      </c>
      <c r="B163" s="29" t="s">
        <v>1</v>
      </c>
      <c r="C163" s="35" t="s">
        <v>154</v>
      </c>
      <c r="D163" s="35" t="s">
        <v>3</v>
      </c>
      <c r="E163" s="35" t="s">
        <v>4</v>
      </c>
      <c r="F163" s="35" t="s">
        <v>5</v>
      </c>
      <c r="G163" s="36" t="s">
        <v>143</v>
      </c>
      <c r="H163" s="30" t="s">
        <v>144</v>
      </c>
      <c r="I163" s="77" t="s">
        <v>148</v>
      </c>
      <c r="J163" s="78" t="s">
        <v>149</v>
      </c>
      <c r="K163" s="77" t="s">
        <v>150</v>
      </c>
      <c r="L163" s="79">
        <v>10</v>
      </c>
      <c r="M163" s="78" t="s">
        <v>151</v>
      </c>
      <c r="N163" s="31" t="s">
        <v>152</v>
      </c>
    </row>
    <row r="164" spans="1:14" ht="12.75">
      <c r="A164" s="20">
        <v>1</v>
      </c>
      <c r="B164" s="20" t="str">
        <f>'LM ja nein'!A41</f>
        <v>8A</v>
      </c>
      <c r="C164" s="14" t="str">
        <f>'LM ja nein'!B41</f>
        <v>Opitz Jennifer </v>
      </c>
      <c r="D164" s="14" t="str">
        <f>'LM ja nein'!C41</f>
        <v>HBSV Heimerdingen</v>
      </c>
      <c r="E164" s="15" t="str">
        <f>'LM ja nein'!D41</f>
        <v>Schwaben</v>
      </c>
      <c r="F164" s="14" t="str">
        <f>'LM ja nein'!E41</f>
        <v>U 12</v>
      </c>
      <c r="G164" s="14" t="str">
        <f>'LM ja nein'!F41</f>
        <v>Recblank</v>
      </c>
      <c r="H164" s="11" t="str">
        <f>'LM ja nein'!G41</f>
        <v>80</v>
      </c>
      <c r="I164" s="62">
        <f>'LM ja nein'!H41</f>
        <v>117</v>
      </c>
      <c r="J164" s="62">
        <f>'LM ja nein'!L41</f>
        <v>137</v>
      </c>
      <c r="K164" s="62">
        <f>'LM ja nein'!P41</f>
        <v>0</v>
      </c>
      <c r="L164" s="62">
        <f>'LM ja nein'!S41</f>
        <v>2</v>
      </c>
      <c r="M164" s="62">
        <f>'LM ja nein'!T41</f>
        <v>1</v>
      </c>
      <c r="N164" s="23">
        <f>'LM ja nein'!U41</f>
        <v>254</v>
      </c>
    </row>
    <row r="165" spans="1:14" ht="12.75">
      <c r="A165" s="17"/>
      <c r="B165" s="17">
        <f>'LM ja nein'!A106</f>
        <v>0</v>
      </c>
      <c r="C165" s="16">
        <f>'LM ja nein'!B106</f>
        <v>0</v>
      </c>
      <c r="D165" s="17">
        <f>'LM ja nein'!C106</f>
        <v>0</v>
      </c>
      <c r="E165" s="18">
        <f>'LM ja nein'!D106</f>
        <v>0</v>
      </c>
      <c r="F165" s="17">
        <f>'LM ja nein'!E106</f>
        <v>0</v>
      </c>
      <c r="G165" s="17">
        <f>'LM ja nein'!F106</f>
        <v>0</v>
      </c>
      <c r="H165" s="12">
        <f>'LM ja nein'!G106</f>
        <v>0</v>
      </c>
      <c r="I165" s="73">
        <f>'LM ja nein'!H106</f>
        <v>0</v>
      </c>
      <c r="J165" s="73">
        <f>'LM ja nein'!L106</f>
        <v>0</v>
      </c>
      <c r="K165" s="73">
        <f>'LM ja nein'!P106</f>
        <v>0</v>
      </c>
      <c r="L165" s="73">
        <f>'LM ja nein'!S106</f>
        <v>0</v>
      </c>
      <c r="M165" s="73">
        <f>'LM ja nein'!T106</f>
        <v>0</v>
      </c>
      <c r="N165" s="25">
        <f>'LM ja nein'!U106</f>
        <v>0</v>
      </c>
    </row>
    <row r="168" spans="1:14" ht="18.75" thickBot="1">
      <c r="A168" s="1" t="s">
        <v>177</v>
      </c>
      <c r="B168" s="1"/>
      <c r="C168" s="1"/>
      <c r="D168" s="1"/>
      <c r="E168" s="1"/>
      <c r="F168" s="1"/>
      <c r="G168" s="1"/>
      <c r="H168" s="1"/>
      <c r="I168" s="76"/>
      <c r="J168" s="76"/>
      <c r="K168" s="76"/>
      <c r="L168" s="76"/>
      <c r="M168" s="76"/>
      <c r="N168" s="1"/>
    </row>
    <row r="169" spans="1:14" s="1" customFormat="1" ht="18.75" thickBot="1">
      <c r="A169" s="29" t="s">
        <v>153</v>
      </c>
      <c r="B169" s="29" t="s">
        <v>1</v>
      </c>
      <c r="C169" s="35" t="s">
        <v>154</v>
      </c>
      <c r="D169" s="35" t="s">
        <v>3</v>
      </c>
      <c r="E169" s="35" t="s">
        <v>4</v>
      </c>
      <c r="F169" s="35" t="s">
        <v>5</v>
      </c>
      <c r="G169" s="36" t="s">
        <v>143</v>
      </c>
      <c r="H169" s="30" t="s">
        <v>144</v>
      </c>
      <c r="I169" s="77" t="s">
        <v>148</v>
      </c>
      <c r="J169" s="78" t="s">
        <v>149</v>
      </c>
      <c r="K169" s="77" t="s">
        <v>150</v>
      </c>
      <c r="L169" s="79">
        <v>10</v>
      </c>
      <c r="M169" s="78" t="s">
        <v>151</v>
      </c>
      <c r="N169" s="31" t="s">
        <v>152</v>
      </c>
    </row>
    <row r="170" spans="1:14" s="37" customFormat="1" ht="15">
      <c r="A170" s="14">
        <v>1</v>
      </c>
      <c r="B170" s="14" t="str">
        <f>'LM ja nein'!A28</f>
        <v>5C</v>
      </c>
      <c r="C170" s="14" t="str">
        <f>'LM ja nein'!B28</f>
        <v>Opitz Nicky</v>
      </c>
      <c r="D170" s="14" t="str">
        <f>'LM ja nein'!C28</f>
        <v>HBSV Heimerdingen</v>
      </c>
      <c r="E170" s="15" t="str">
        <f>'LM ja nein'!D28</f>
        <v>Schwaben</v>
      </c>
      <c r="F170" s="14" t="str">
        <f>'LM ja nein'!E28</f>
        <v>Herren</v>
      </c>
      <c r="G170" s="14" t="str">
        <f>'LM ja nein'!F28</f>
        <v>Recblank</v>
      </c>
      <c r="H170" s="11">
        <f>'LM ja nein'!G28</f>
        <v>40</v>
      </c>
      <c r="I170" s="93">
        <f>'LM ja nein'!H28</f>
        <v>208</v>
      </c>
      <c r="J170" s="93">
        <f>'LM ja nein'!L28</f>
        <v>192</v>
      </c>
      <c r="K170" s="93">
        <f>'LM ja nein'!P28</f>
        <v>0</v>
      </c>
      <c r="L170" s="93">
        <f>'LM ja nein'!S28</f>
        <v>3</v>
      </c>
      <c r="M170" s="93">
        <f>'LM ja nein'!T28</f>
        <v>9</v>
      </c>
      <c r="N170" s="101">
        <f>'LM ja nein'!U28</f>
        <v>400</v>
      </c>
    </row>
    <row r="171" spans="1:14" ht="12.75">
      <c r="A171" s="16">
        <v>2</v>
      </c>
      <c r="B171" s="16" t="str">
        <f>'LM ja nein'!A21</f>
        <v>4A</v>
      </c>
      <c r="C171" s="16" t="str">
        <f>'LM ja nein'!B21</f>
        <v>Köppl Michael</v>
      </c>
      <c r="D171" s="16" t="str">
        <f>'LM ja nein'!C21</f>
        <v>BSV Weil der Stadt</v>
      </c>
      <c r="E171" s="55" t="str">
        <f>'LM ja nein'!D21</f>
        <v>Schwaben</v>
      </c>
      <c r="F171" s="16" t="str">
        <f>'LM ja nein'!E21</f>
        <v>Herren</v>
      </c>
      <c r="G171" s="16" t="str">
        <f>'LM ja nein'!F21</f>
        <v>Recblank</v>
      </c>
      <c r="H171" s="12">
        <f>'LM ja nein'!G21</f>
        <v>40</v>
      </c>
      <c r="I171" s="75">
        <f>'LM ja nein'!H21</f>
        <v>125</v>
      </c>
      <c r="J171" s="75">
        <f>'LM ja nein'!L21</f>
        <v>146</v>
      </c>
      <c r="K171" s="75">
        <f>'LM ja nein'!P21</f>
        <v>0</v>
      </c>
      <c r="L171" s="75">
        <f>'LM ja nein'!S21</f>
        <v>3</v>
      </c>
      <c r="M171" s="75">
        <f>'LM ja nein'!T21</f>
        <v>4</v>
      </c>
      <c r="N171" s="57">
        <f>'LM ja nein'!U21</f>
        <v>271</v>
      </c>
    </row>
    <row r="172" spans="1:14" ht="12.75">
      <c r="A172" s="17"/>
      <c r="B172" s="17"/>
      <c r="C172" s="16"/>
      <c r="D172" s="17"/>
      <c r="E172" s="18"/>
      <c r="F172" s="17"/>
      <c r="G172" s="17"/>
      <c r="H172" s="12"/>
      <c r="I172" s="73"/>
      <c r="J172" s="73"/>
      <c r="K172" s="73"/>
      <c r="L172" s="73"/>
      <c r="M172" s="73"/>
      <c r="N172" s="25"/>
    </row>
  </sheetData>
  <sheetProtection password="DE2F" sheet="1" objects="1" scenarios="1"/>
  <mergeCells count="8">
    <mergeCell ref="A1:N1"/>
    <mergeCell ref="A2:N2"/>
    <mergeCell ref="A3:N3"/>
    <mergeCell ref="A4:N4"/>
    <mergeCell ref="A5:N5"/>
    <mergeCell ref="A6:N6"/>
    <mergeCell ref="A7:N7"/>
    <mergeCell ref="A8:N8"/>
  </mergeCells>
  <printOptions horizontalCentered="1"/>
  <pageMargins left="0.56" right="0.3937007874015748" top="0.5905511811023623" bottom="0.5905511811023623" header="0.3937007874015748" footer="0.3937007874015748"/>
  <pageSetup fitToHeight="10" horizontalDpi="300" verticalDpi="300" orientation="portrait" paperSize="9" scale="82" r:id="rId1"/>
  <rowBreaks count="3" manualBreakCount="3">
    <brk id="46" max="13" man="1"/>
    <brk id="95" max="13" man="1"/>
    <brk id="14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8">
      <selection activeCell="E35" sqref="E35"/>
    </sheetView>
  </sheetViews>
  <sheetFormatPr defaultColWidth="11.421875" defaultRowHeight="12.75"/>
  <cols>
    <col min="1" max="1" width="11.421875" style="44" customWidth="1"/>
    <col min="2" max="4" width="11.421875" style="46" customWidth="1"/>
    <col min="5" max="5" width="16.28125" style="46" bestFit="1" customWidth="1"/>
    <col min="6" max="6" width="18.140625" style="46" bestFit="1" customWidth="1"/>
    <col min="7" max="7" width="11.421875" style="45" customWidth="1"/>
    <col min="8" max="8" width="11.421875" style="44" customWidth="1"/>
    <col min="9" max="16384" width="11.421875" style="46" customWidth="1"/>
  </cols>
  <sheetData>
    <row r="1" spans="1:14" s="39" customFormat="1" ht="18">
      <c r="A1" s="110" t="s">
        <v>183</v>
      </c>
      <c r="B1" s="110"/>
      <c r="C1" s="110"/>
      <c r="D1" s="110"/>
      <c r="E1" s="110"/>
      <c r="F1" s="110"/>
      <c r="G1" s="110"/>
      <c r="H1" s="110"/>
      <c r="I1" s="38"/>
      <c r="J1" s="38"/>
      <c r="K1" s="38"/>
      <c r="L1" s="38"/>
      <c r="M1" s="38"/>
      <c r="N1" s="38"/>
    </row>
    <row r="2" spans="1:14" s="39" customFormat="1" ht="23.25">
      <c r="A2" s="110" t="s">
        <v>180</v>
      </c>
      <c r="B2" s="110"/>
      <c r="C2" s="110"/>
      <c r="D2" s="110"/>
      <c r="E2" s="110"/>
      <c r="F2" s="110"/>
      <c r="G2" s="110"/>
      <c r="H2" s="110"/>
      <c r="I2" s="40"/>
      <c r="J2" s="40"/>
      <c r="K2" s="40"/>
      <c r="L2" s="40"/>
      <c r="M2" s="40"/>
      <c r="N2" s="40"/>
    </row>
    <row r="3" spans="1:14" s="42" customFormat="1" ht="18">
      <c r="A3" s="110" t="s">
        <v>181</v>
      </c>
      <c r="B3" s="110"/>
      <c r="C3" s="110"/>
      <c r="D3" s="110"/>
      <c r="E3" s="110"/>
      <c r="F3" s="110"/>
      <c r="G3" s="110"/>
      <c r="H3" s="110"/>
      <c r="I3" s="41"/>
      <c r="J3" s="41"/>
      <c r="K3" s="41"/>
      <c r="L3" s="41"/>
      <c r="M3" s="41"/>
      <c r="N3" s="41"/>
    </row>
    <row r="4" spans="1:14" s="42" customFormat="1" ht="18">
      <c r="A4" s="110" t="s">
        <v>178</v>
      </c>
      <c r="B4" s="110"/>
      <c r="C4" s="110"/>
      <c r="D4" s="110"/>
      <c r="E4" s="110"/>
      <c r="F4" s="110"/>
      <c r="G4" s="110"/>
      <c r="H4" s="110"/>
      <c r="I4" s="43"/>
      <c r="J4" s="43"/>
      <c r="K4" s="43"/>
      <c r="L4" s="43"/>
      <c r="M4" s="43"/>
      <c r="N4" s="43"/>
    </row>
    <row r="5" spans="1:14" s="42" customFormat="1" ht="18">
      <c r="A5" s="110" t="s">
        <v>179</v>
      </c>
      <c r="B5" s="110"/>
      <c r="C5" s="110"/>
      <c r="D5" s="110"/>
      <c r="E5" s="110"/>
      <c r="F5" s="110"/>
      <c r="G5" s="110"/>
      <c r="H5" s="110"/>
      <c r="I5" s="41"/>
      <c r="J5" s="41"/>
      <c r="K5" s="41"/>
      <c r="L5" s="41"/>
      <c r="M5" s="41"/>
      <c r="N5" s="41"/>
    </row>
    <row r="6" spans="1:14" s="42" customFormat="1" ht="18">
      <c r="A6" s="110" t="s">
        <v>182</v>
      </c>
      <c r="B6" s="110"/>
      <c r="C6" s="110"/>
      <c r="D6" s="110"/>
      <c r="E6" s="110"/>
      <c r="F6" s="110"/>
      <c r="G6" s="110"/>
      <c r="H6" s="110"/>
      <c r="I6" s="44"/>
      <c r="J6" s="44"/>
      <c r="K6" s="44"/>
      <c r="L6" s="44"/>
      <c r="M6" s="44"/>
      <c r="N6" s="44"/>
    </row>
    <row r="7" spans="1:14" s="42" customFormat="1" ht="18">
      <c r="A7" s="110" t="s">
        <v>184</v>
      </c>
      <c r="B7" s="110"/>
      <c r="C7" s="110"/>
      <c r="D7" s="110"/>
      <c r="E7" s="110"/>
      <c r="F7" s="110"/>
      <c r="G7" s="110"/>
      <c r="H7" s="110"/>
      <c r="I7" s="45"/>
      <c r="J7" s="45"/>
      <c r="K7" s="45"/>
      <c r="L7" s="45"/>
      <c r="M7" s="45"/>
      <c r="N7" s="45"/>
    </row>
    <row r="8" spans="1:14" s="42" customFormat="1" ht="18">
      <c r="A8" s="110" t="s">
        <v>31</v>
      </c>
      <c r="B8" s="110"/>
      <c r="C8" s="110"/>
      <c r="D8" s="110"/>
      <c r="E8" s="110"/>
      <c r="F8" s="110"/>
      <c r="G8" s="110"/>
      <c r="H8" s="110"/>
      <c r="I8" s="38"/>
      <c r="J8" s="38"/>
      <c r="K8" s="38"/>
      <c r="L8" s="38"/>
      <c r="M8" s="38"/>
      <c r="N8" s="38"/>
    </row>
    <row r="9" spans="9:16" ht="18">
      <c r="I9" s="110"/>
      <c r="J9" s="110"/>
      <c r="K9" s="110"/>
      <c r="L9" s="110"/>
      <c r="M9" s="110"/>
      <c r="N9" s="110"/>
      <c r="O9" s="110"/>
      <c r="P9" s="110"/>
    </row>
    <row r="10" spans="1:9" ht="27.75">
      <c r="A10" s="111" t="s">
        <v>191</v>
      </c>
      <c r="B10" s="111"/>
      <c r="C10" s="111"/>
      <c r="D10" s="111"/>
      <c r="E10" s="111"/>
      <c r="F10" s="111"/>
      <c r="G10" s="111"/>
      <c r="H10" s="111"/>
      <c r="I10" s="47"/>
    </row>
    <row r="11" ht="13.5" thickBot="1"/>
    <row r="12" spans="1:8" ht="13.5" thickBot="1">
      <c r="A12" s="53" t="s">
        <v>153</v>
      </c>
      <c r="B12" s="48" t="s">
        <v>210</v>
      </c>
      <c r="C12" s="48"/>
      <c r="D12" s="48" t="s">
        <v>1</v>
      </c>
      <c r="E12" s="48" t="s">
        <v>154</v>
      </c>
      <c r="F12" s="48" t="s">
        <v>3</v>
      </c>
      <c r="G12" s="49" t="s">
        <v>189</v>
      </c>
      <c r="H12" s="54" t="s">
        <v>190</v>
      </c>
    </row>
    <row r="13" spans="1:8" ht="12.75">
      <c r="A13" s="84"/>
      <c r="B13" s="82"/>
      <c r="C13" s="82"/>
      <c r="D13" s="82"/>
      <c r="E13" s="82"/>
      <c r="F13" s="82"/>
      <c r="G13" s="83"/>
      <c r="H13" s="84"/>
    </row>
    <row r="14" ht="18">
      <c r="A14" s="47" t="s">
        <v>185</v>
      </c>
    </row>
    <row r="16" spans="2:8" ht="12.75">
      <c r="B16" s="50" t="s">
        <v>82</v>
      </c>
      <c r="D16" s="51" t="str">
        <f>'LM ja nein'!A62</f>
        <v>4A</v>
      </c>
      <c r="E16" s="51" t="str">
        <f>'LM ja nein'!B62</f>
        <v>Pürmayr Tilo</v>
      </c>
      <c r="F16" s="51" t="str">
        <f>'LM ja nein'!C62</f>
        <v>BSV Lorch</v>
      </c>
      <c r="G16" s="52">
        <f>'LM ja nein'!U62</f>
        <v>531</v>
      </c>
      <c r="H16" s="85">
        <f>SUM(G16:G18)</f>
        <v>1572</v>
      </c>
    </row>
    <row r="17" spans="1:8" ht="12.75">
      <c r="A17" s="44">
        <v>1</v>
      </c>
      <c r="D17" s="51" t="str">
        <f>'LM ja nein'!A72</f>
        <v>6A</v>
      </c>
      <c r="E17" s="51" t="str">
        <f>'LM ja nein'!B72</f>
        <v>Hennefarth Klaus</v>
      </c>
      <c r="F17" s="51" t="str">
        <f>'LM ja nein'!C72</f>
        <v>BSV Lorch</v>
      </c>
      <c r="G17" s="52">
        <f>'LM ja nein'!U72</f>
        <v>526</v>
      </c>
      <c r="H17" s="85"/>
    </row>
    <row r="18" spans="4:8" ht="12.75">
      <c r="D18" s="51" t="str">
        <f>'LM ja nein'!A67</f>
        <v>5A</v>
      </c>
      <c r="E18" s="51" t="str">
        <f>'LM ja nein'!B67</f>
        <v>Löwe Günter</v>
      </c>
      <c r="F18" s="51" t="str">
        <f>'LM ja nein'!C67</f>
        <v>BSV Lorch</v>
      </c>
      <c r="G18" s="52">
        <f>'LM ja nein'!U67</f>
        <v>515</v>
      </c>
      <c r="H18" s="85"/>
    </row>
    <row r="20" spans="2:8" ht="12.75">
      <c r="B20" s="50" t="s">
        <v>99</v>
      </c>
      <c r="D20" s="51" t="str">
        <f>'LM ja nein'!A63</f>
        <v>4B</v>
      </c>
      <c r="E20" s="51" t="str">
        <f>'LM ja nein'!B63</f>
        <v>Metz Jürgen</v>
      </c>
      <c r="F20" s="51" t="str">
        <f>'LM ja nein'!C63</f>
        <v>SV Bissingen</v>
      </c>
      <c r="G20" s="52">
        <f>'LM ja nein'!U63</f>
        <v>501</v>
      </c>
      <c r="H20" s="85">
        <f>SUM(G20:G22)</f>
        <v>1479</v>
      </c>
    </row>
    <row r="21" spans="1:8" ht="12.75">
      <c r="A21" s="44">
        <v>2</v>
      </c>
      <c r="D21" s="51" t="str">
        <f>'LM ja nein'!A65</f>
        <v>4D</v>
      </c>
      <c r="E21" s="51" t="str">
        <f>'LM ja nein'!B65</f>
        <v>Ottenbacher Erich</v>
      </c>
      <c r="F21" s="51" t="str">
        <f>'LM ja nein'!C65</f>
        <v>SV Bissingen</v>
      </c>
      <c r="G21" s="52">
        <f>'LM ja nein'!U65</f>
        <v>497</v>
      </c>
      <c r="H21" s="85"/>
    </row>
    <row r="22" spans="4:8" ht="12.75">
      <c r="D22" s="51" t="str">
        <f>'LM ja nein'!A68</f>
        <v>5B</v>
      </c>
      <c r="E22" s="51" t="str">
        <f>'LM ja nein'!B68</f>
        <v>Betsch Willy</v>
      </c>
      <c r="F22" s="51" t="str">
        <f>'LM ja nein'!C68</f>
        <v>SV Bissingen</v>
      </c>
      <c r="G22" s="52">
        <f>'LM ja nein'!U68</f>
        <v>481</v>
      </c>
      <c r="H22" s="85"/>
    </row>
    <row r="23" spans="4:8" ht="12.75">
      <c r="D23" s="51"/>
      <c r="E23" s="51"/>
      <c r="F23" s="51"/>
      <c r="G23" s="52"/>
      <c r="H23" s="85"/>
    </row>
    <row r="24" spans="2:8" ht="12.75">
      <c r="B24" s="50" t="s">
        <v>110</v>
      </c>
      <c r="D24" s="51" t="str">
        <f>'LM ja nein'!A75</f>
        <v>6D</v>
      </c>
      <c r="E24" s="51" t="str">
        <f>'LM ja nein'!B75</f>
        <v>Küchle Reiner</v>
      </c>
      <c r="F24" s="51" t="str">
        <f>'LM ja nein'!C75</f>
        <v>TV Ochsenbach</v>
      </c>
      <c r="G24" s="52">
        <f>'LM ja nein'!U75</f>
        <v>515</v>
      </c>
      <c r="H24" s="85">
        <f>SUM(G24:G26)</f>
        <v>1429</v>
      </c>
    </row>
    <row r="25" spans="1:8" ht="12.75">
      <c r="A25" s="44">
        <v>3</v>
      </c>
      <c r="D25" s="51" t="str">
        <f>'LM ja nein'!A83</f>
        <v>8B</v>
      </c>
      <c r="E25" s="51" t="str">
        <f>'LM ja nein'!B83</f>
        <v>Küchle Silke</v>
      </c>
      <c r="F25" s="51" t="str">
        <f>'LM ja nein'!C83</f>
        <v>TV Ochsenbach</v>
      </c>
      <c r="G25" s="52">
        <f>'LM ja nein'!U83</f>
        <v>510</v>
      </c>
      <c r="H25" s="85"/>
    </row>
    <row r="26" spans="4:8" ht="12.75">
      <c r="D26" s="51" t="str">
        <f>'LM ja nein'!A79</f>
        <v>7C</v>
      </c>
      <c r="E26" s="51" t="str">
        <f>'LM ja nein'!B79</f>
        <v>Schüle Holger</v>
      </c>
      <c r="F26" s="51" t="str">
        <f>'LM ja nein'!C79</f>
        <v>TV Ochsenbach</v>
      </c>
      <c r="G26" s="52">
        <f>'LM ja nein'!U79</f>
        <v>404</v>
      </c>
      <c r="H26" s="85"/>
    </row>
    <row r="27" spans="4:8" ht="12.75">
      <c r="D27" s="82"/>
      <c r="E27" s="82"/>
      <c r="F27" s="82"/>
      <c r="G27" s="83"/>
      <c r="H27" s="84"/>
    </row>
    <row r="28" spans="1:8" s="47" customFormat="1" ht="18">
      <c r="A28" s="47" t="s">
        <v>186</v>
      </c>
      <c r="G28" s="38"/>
      <c r="H28" s="38"/>
    </row>
    <row r="29" spans="2:8" ht="12.75">
      <c r="B29" s="50" t="s">
        <v>31</v>
      </c>
      <c r="D29" s="51" t="str">
        <f>'LM ja nein'!A31</f>
        <v>6A</v>
      </c>
      <c r="E29" s="51" t="str">
        <f>'LM ja nein'!B31</f>
        <v>Kölblin Stefan</v>
      </c>
      <c r="F29" s="51" t="str">
        <f>'LM ja nein'!C31</f>
        <v>BSV Weil der Stadt</v>
      </c>
      <c r="G29" s="52">
        <f>'LM ja nein'!U31</f>
        <v>525</v>
      </c>
      <c r="H29" s="85">
        <f>SUM(G29:G31)</f>
        <v>1464</v>
      </c>
    </row>
    <row r="30" spans="1:8" ht="12.75">
      <c r="A30" s="44">
        <v>1</v>
      </c>
      <c r="D30" s="51" t="str">
        <f>'LM ja nein'!A33</f>
        <v>6C</v>
      </c>
      <c r="E30" s="51" t="str">
        <f>'LM ja nein'!B33</f>
        <v>Kaller Philipp</v>
      </c>
      <c r="F30" s="51" t="str">
        <f>'LM ja nein'!C33</f>
        <v>BSV Weil der Stadt</v>
      </c>
      <c r="G30" s="52">
        <f>'LM ja nein'!U33</f>
        <v>505</v>
      </c>
      <c r="H30" s="85"/>
    </row>
    <row r="31" spans="4:8" ht="12.75">
      <c r="D31" s="51" t="str">
        <f>'LM ja nein'!A26</f>
        <v>5A</v>
      </c>
      <c r="E31" s="51" t="str">
        <f>'LM ja nein'!B26</f>
        <v>Laupheimer Benedikt</v>
      </c>
      <c r="F31" s="51" t="str">
        <f>'LM ja nein'!C26</f>
        <v>BSV Weil der Stadt</v>
      </c>
      <c r="G31" s="52">
        <f>'LM ja nein'!U26</f>
        <v>434</v>
      </c>
      <c r="H31" s="85"/>
    </row>
    <row r="32" spans="4:8" ht="12.75">
      <c r="D32" s="51"/>
      <c r="E32" s="51"/>
      <c r="F32" s="51"/>
      <c r="G32" s="86"/>
      <c r="H32" s="87"/>
    </row>
    <row r="33" spans="2:8" ht="12.75">
      <c r="B33" s="50" t="s">
        <v>8</v>
      </c>
      <c r="D33" s="51" t="str">
        <f>'LM ja nein'!A42</f>
        <v>8B</v>
      </c>
      <c r="E33" s="51" t="str">
        <f>'LM ja nein'!B42</f>
        <v>Behnke Mark</v>
      </c>
      <c r="F33" s="51" t="str">
        <f>'LM ja nein'!C42</f>
        <v>HBSV Heimerdingen</v>
      </c>
      <c r="G33" s="52">
        <f>'LM ja nein'!U42</f>
        <v>521</v>
      </c>
      <c r="H33" s="85">
        <f>SUM(G33:G35)</f>
        <v>1431</v>
      </c>
    </row>
    <row r="34" spans="1:8" ht="12.75">
      <c r="A34" s="44">
        <v>2</v>
      </c>
      <c r="D34" s="51" t="str">
        <f>'LM ja nein'!A34</f>
        <v>6D</v>
      </c>
      <c r="E34" s="51" t="str">
        <f>'LM ja nein'!B34</f>
        <v>Weippert Jürgen</v>
      </c>
      <c r="F34" s="51" t="str">
        <f>'LM ja nein'!C34</f>
        <v>HBSV Heimerdingen</v>
      </c>
      <c r="G34" s="52">
        <f>'LM ja nein'!U34</f>
        <v>467</v>
      </c>
      <c r="H34" s="85"/>
    </row>
    <row r="35" spans="4:8" ht="12.75">
      <c r="D35" s="51" t="str">
        <f>'LM ja nein'!A38</f>
        <v>7C</v>
      </c>
      <c r="E35" s="51" t="str">
        <f>'LM ja nein'!B38</f>
        <v>Schmitz Ramona</v>
      </c>
      <c r="F35" s="51" t="str">
        <f>'LM ja nein'!C38</f>
        <v>HBSV Heimerdingen</v>
      </c>
      <c r="G35" s="52">
        <f>'LM ja nein'!U38</f>
        <v>443</v>
      </c>
      <c r="H35" s="85"/>
    </row>
    <row r="37" spans="1:8" s="47" customFormat="1" ht="18">
      <c r="A37" s="47" t="s">
        <v>187</v>
      </c>
      <c r="G37" s="38"/>
      <c r="H37" s="38"/>
    </row>
    <row r="38" spans="2:8" ht="12.75">
      <c r="B38" s="50" t="s">
        <v>8</v>
      </c>
      <c r="D38" s="51" t="str">
        <f>'LM ja nein'!A39</f>
        <v>7D</v>
      </c>
      <c r="E38" s="51" t="str">
        <f>'LM ja nein'!B39</f>
        <v>Schneider Tobias</v>
      </c>
      <c r="F38" s="51" t="str">
        <f>'LM ja nein'!C39</f>
        <v>HBSV Heimerdingen</v>
      </c>
      <c r="G38" s="52">
        <f>'LM ja nein'!U39</f>
        <v>535</v>
      </c>
      <c r="H38" s="85">
        <f>SUM(G38:G40)</f>
        <v>1429</v>
      </c>
    </row>
    <row r="39" spans="1:8" ht="12.75">
      <c r="A39" s="44">
        <v>1</v>
      </c>
      <c r="D39" s="51" t="str">
        <f>'LM ja nein'!A6</f>
        <v>1A</v>
      </c>
      <c r="E39" s="51" t="str">
        <f>'LM ja nein'!B6</f>
        <v>Wullinger Andreas</v>
      </c>
      <c r="F39" s="51" t="str">
        <f>'LM ja nein'!C6</f>
        <v>HBSV Heimerdingen</v>
      </c>
      <c r="G39" s="52">
        <f>'LM ja nein'!U6</f>
        <v>520</v>
      </c>
      <c r="H39" s="85"/>
    </row>
    <row r="40" spans="4:8" ht="12.75">
      <c r="D40" s="51" t="str">
        <f>'LM ja nein'!A43</f>
        <v>8C</v>
      </c>
      <c r="E40" s="51" t="str">
        <f>'LM ja nein'!B43</f>
        <v>Schneider Anja</v>
      </c>
      <c r="F40" s="51" t="str">
        <f>'LM ja nein'!C43</f>
        <v>HBSV Heimerdingen</v>
      </c>
      <c r="G40" s="52">
        <f>'LM ja nein'!U43</f>
        <v>374</v>
      </c>
      <c r="H40" s="85"/>
    </row>
    <row r="42" spans="1:8" s="47" customFormat="1" ht="18">
      <c r="A42" s="47" t="s">
        <v>188</v>
      </c>
      <c r="G42" s="38"/>
      <c r="H42" s="38"/>
    </row>
    <row r="43" spans="2:8" ht="12.75">
      <c r="B43" s="50" t="s">
        <v>82</v>
      </c>
      <c r="D43" s="51" t="str">
        <f>'LM ja nein'!A53</f>
        <v>2B</v>
      </c>
      <c r="E43" s="51" t="str">
        <f>'LM ja nein'!B53</f>
        <v>Kleta Hans-Jürgen</v>
      </c>
      <c r="F43" s="51" t="str">
        <f>'LM ja nein'!C53</f>
        <v>BSV Lorch</v>
      </c>
      <c r="G43" s="52">
        <f>'LM ja nein'!U53</f>
        <v>560</v>
      </c>
      <c r="H43" s="85">
        <f>SUM(G43:G45)</f>
        <v>1664</v>
      </c>
    </row>
    <row r="44" spans="1:8" ht="12.75">
      <c r="A44" s="44">
        <v>1</v>
      </c>
      <c r="D44" s="51" t="str">
        <f>'LM ja nein'!A57</f>
        <v>3A</v>
      </c>
      <c r="E44" s="51" t="str">
        <f>'LM ja nein'!B57</f>
        <v>Riegel Norbert</v>
      </c>
      <c r="F44" s="51" t="str">
        <f>'LM ja nein'!C57</f>
        <v>BSV Lorch</v>
      </c>
      <c r="G44" s="52">
        <f>'LM ja nein'!U57</f>
        <v>556</v>
      </c>
      <c r="H44" s="85"/>
    </row>
    <row r="45" spans="4:8" ht="12.75">
      <c r="D45" s="51" t="str">
        <f>'LM ja nein'!A52</f>
        <v>2A</v>
      </c>
      <c r="E45" s="51" t="str">
        <f>'LM ja nein'!B52</f>
        <v>Wild Hubert</v>
      </c>
      <c r="F45" s="51" t="str">
        <f>'LM ja nein'!C52</f>
        <v>BSV Lorch</v>
      </c>
      <c r="G45" s="52">
        <f>'LM ja nein'!U52</f>
        <v>548</v>
      </c>
      <c r="H45" s="85"/>
    </row>
    <row r="47" spans="2:8" ht="12.75">
      <c r="B47" s="50" t="s">
        <v>8</v>
      </c>
      <c r="D47" s="51" t="str">
        <f>'LM ja nein'!A9</f>
        <v>1D</v>
      </c>
      <c r="E47" s="51" t="str">
        <f>'LM ja nein'!B9</f>
        <v>Zachleder Thomas</v>
      </c>
      <c r="F47" s="51" t="str">
        <f>'LM ja nein'!C9</f>
        <v>HBSV Heimerdingen</v>
      </c>
      <c r="G47" s="52">
        <f>'LM ja nein'!U9</f>
        <v>522</v>
      </c>
      <c r="H47" s="85">
        <f>SUM(G47:G49)</f>
        <v>1522</v>
      </c>
    </row>
    <row r="48" spans="1:8" ht="12.75">
      <c r="A48" s="44">
        <v>2</v>
      </c>
      <c r="D48" s="51" t="str">
        <f>'LM ja nein'!A11</f>
        <v>2A</v>
      </c>
      <c r="E48" s="51" t="str">
        <f>'LM ja nein'!B11</f>
        <v>Zachleder Horst</v>
      </c>
      <c r="F48" s="51" t="str">
        <f>'LM ja nein'!C11</f>
        <v>HBSV Heimerdingen</v>
      </c>
      <c r="G48" s="52">
        <f>'LM ja nein'!U11</f>
        <v>509</v>
      </c>
      <c r="H48" s="85"/>
    </row>
    <row r="49" spans="4:8" ht="12.75">
      <c r="D49" s="51" t="str">
        <f>'LM ja nein'!A12</f>
        <v>2B</v>
      </c>
      <c r="E49" s="51" t="str">
        <f>'LM ja nein'!B12</f>
        <v>Habelt Ute</v>
      </c>
      <c r="F49" s="51" t="str">
        <f>'LM ja nein'!C12</f>
        <v>HBSV Heimerdingen</v>
      </c>
      <c r="G49" s="52">
        <f>'LM ja nein'!U12</f>
        <v>491</v>
      </c>
      <c r="H49" s="85"/>
    </row>
    <row r="50" spans="1:8" s="82" customFormat="1" ht="12.75">
      <c r="A50" s="84"/>
      <c r="G50" s="83"/>
      <c r="H50" s="84"/>
    </row>
    <row r="51" spans="1:8" s="82" customFormat="1" ht="12.75">
      <c r="A51" s="84"/>
      <c r="G51" s="83"/>
      <c r="H51" s="84"/>
    </row>
    <row r="52" spans="1:8" s="82" customFormat="1" ht="12.75">
      <c r="A52" s="84"/>
      <c r="G52" s="83"/>
      <c r="H52" s="84"/>
    </row>
    <row r="53" spans="1:8" s="82" customFormat="1" ht="12.75">
      <c r="A53" s="84"/>
      <c r="G53" s="83"/>
      <c r="H53" s="84"/>
    </row>
    <row r="54" spans="1:8" s="82" customFormat="1" ht="12.75">
      <c r="A54" s="84"/>
      <c r="G54" s="83"/>
      <c r="H54" s="84"/>
    </row>
    <row r="55" spans="1:8" s="82" customFormat="1" ht="12.75">
      <c r="A55" s="84"/>
      <c r="G55" s="83"/>
      <c r="H55" s="84"/>
    </row>
  </sheetData>
  <sheetProtection password="DE2F" sheet="1" objects="1" scenarios="1"/>
  <mergeCells count="10">
    <mergeCell ref="A10:H10"/>
    <mergeCell ref="I9:P9"/>
    <mergeCell ref="A5:H5"/>
    <mergeCell ref="A6:H6"/>
    <mergeCell ref="A7:H7"/>
    <mergeCell ref="A8:H8"/>
    <mergeCell ref="A1:H1"/>
    <mergeCell ref="A2:H2"/>
    <mergeCell ref="A3:H3"/>
    <mergeCell ref="A4:H4"/>
  </mergeCells>
  <printOptions horizontalCentered="1"/>
  <pageMargins left="0.59" right="0.3937007874015748" top="0.5905511811023623" bottom="0.5905511811023623" header="0.3937007874015748" footer="0.3937007874015748"/>
  <pageSetup fitToHeight="1" fitToWidth="1" horizontalDpi="300" verticalDpi="300" orientation="portrait" paperSize="9" scale="82" r:id="rId1"/>
  <headerFooter alignWithMargins="0">
    <oddFooter>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Manuel Spies</cp:lastModifiedBy>
  <cp:lastPrinted>2003-10-29T08:13:56Z</cp:lastPrinted>
  <dcterms:created xsi:type="dcterms:W3CDTF">2003-10-20T20:57:52Z</dcterms:created>
  <dcterms:modified xsi:type="dcterms:W3CDTF">2003-10-30T23:49:16Z</dcterms:modified>
  <cp:category/>
  <cp:version/>
  <cp:contentType/>
  <cp:contentStatus/>
</cp:coreProperties>
</file>